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-2024\"/>
    </mc:Choice>
  </mc:AlternateContent>
  <bookViews>
    <workbookView xWindow="0" yWindow="0" windowWidth="21600" windowHeight="918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L73" i="1" l="1"/>
  <c r="L229" i="1"/>
  <c r="L209" i="1"/>
  <c r="L186" i="1"/>
  <c r="L163" i="1"/>
  <c r="L140" i="1"/>
  <c r="L117" i="1"/>
  <c r="L95" i="1"/>
  <c r="L50" i="1"/>
  <c r="G227" i="1"/>
  <c r="H227" i="1"/>
  <c r="I227" i="1"/>
  <c r="J227" i="1"/>
  <c r="F227" i="1"/>
  <c r="G207" i="1"/>
  <c r="H207" i="1"/>
  <c r="I207" i="1"/>
  <c r="J207" i="1"/>
  <c r="F207" i="1"/>
  <c r="G184" i="1"/>
  <c r="H184" i="1"/>
  <c r="I184" i="1"/>
  <c r="J184" i="1"/>
  <c r="F184" i="1"/>
  <c r="G161" i="1"/>
  <c r="H161" i="1"/>
  <c r="I161" i="1"/>
  <c r="J161" i="1"/>
  <c r="F161" i="1"/>
  <c r="G138" i="1"/>
  <c r="H138" i="1"/>
  <c r="I138" i="1"/>
  <c r="J138" i="1"/>
  <c r="F138" i="1"/>
  <c r="G116" i="1"/>
  <c r="H116" i="1"/>
  <c r="I116" i="1"/>
  <c r="J116" i="1"/>
  <c r="F116" i="1"/>
  <c r="G94" i="1"/>
  <c r="H94" i="1"/>
  <c r="I94" i="1"/>
  <c r="J94" i="1"/>
  <c r="F94" i="1"/>
  <c r="G71" i="1"/>
  <c r="H71" i="1"/>
  <c r="I71" i="1"/>
  <c r="J71" i="1"/>
  <c r="F71" i="1"/>
  <c r="G48" i="1"/>
  <c r="H48" i="1"/>
  <c r="I48" i="1"/>
  <c r="J48" i="1"/>
  <c r="F48" i="1"/>
  <c r="G25" i="1"/>
  <c r="H25" i="1"/>
  <c r="I25" i="1"/>
  <c r="J25" i="1"/>
  <c r="F25" i="1"/>
  <c r="L27" i="1"/>
  <c r="A73" i="1" l="1"/>
  <c r="B73" i="1"/>
  <c r="G224" i="1" l="1"/>
  <c r="J45" i="1" l="1"/>
  <c r="I45" i="1"/>
  <c r="B229" i="1"/>
  <c r="A229" i="1"/>
  <c r="J224" i="1"/>
  <c r="I224" i="1"/>
  <c r="H224" i="1"/>
  <c r="F224" i="1"/>
  <c r="B215" i="1"/>
  <c r="A215" i="1"/>
  <c r="J214" i="1"/>
  <c r="J229" i="1" s="1"/>
  <c r="I214" i="1"/>
  <c r="I229" i="1" s="1"/>
  <c r="H214" i="1"/>
  <c r="G214" i="1"/>
  <c r="G229" i="1" s="1"/>
  <c r="F214" i="1"/>
  <c r="B209" i="1"/>
  <c r="A209" i="1"/>
  <c r="J204" i="1"/>
  <c r="I204" i="1"/>
  <c r="H204" i="1"/>
  <c r="G204" i="1"/>
  <c r="F204" i="1"/>
  <c r="B195" i="1"/>
  <c r="A195" i="1"/>
  <c r="J194" i="1"/>
  <c r="I194" i="1"/>
  <c r="H194" i="1"/>
  <c r="G194" i="1"/>
  <c r="G209" i="1" s="1"/>
  <c r="F194" i="1"/>
  <c r="B186" i="1"/>
  <c r="A186" i="1"/>
  <c r="J181" i="1"/>
  <c r="I181" i="1"/>
  <c r="H181" i="1"/>
  <c r="G181" i="1"/>
  <c r="F181" i="1"/>
  <c r="B172" i="1"/>
  <c r="A172" i="1"/>
  <c r="J171" i="1"/>
  <c r="I171" i="1"/>
  <c r="I186" i="1" s="1"/>
  <c r="H171" i="1"/>
  <c r="G171" i="1"/>
  <c r="F171" i="1"/>
  <c r="B163" i="1"/>
  <c r="A163" i="1"/>
  <c r="J158" i="1"/>
  <c r="I158" i="1"/>
  <c r="H158" i="1"/>
  <c r="G158" i="1"/>
  <c r="F158" i="1"/>
  <c r="B149" i="1"/>
  <c r="A149" i="1"/>
  <c r="J148" i="1"/>
  <c r="I148" i="1"/>
  <c r="H148" i="1"/>
  <c r="G148" i="1"/>
  <c r="G163" i="1" s="1"/>
  <c r="F148" i="1"/>
  <c r="B140" i="1"/>
  <c r="A140" i="1"/>
  <c r="J135" i="1"/>
  <c r="I135" i="1"/>
  <c r="H135" i="1"/>
  <c r="G135" i="1"/>
  <c r="F135" i="1"/>
  <c r="B126" i="1"/>
  <c r="A126" i="1"/>
  <c r="J125" i="1"/>
  <c r="I125" i="1"/>
  <c r="I140" i="1" s="1"/>
  <c r="H125" i="1"/>
  <c r="G125" i="1"/>
  <c r="F125" i="1"/>
  <c r="B117" i="1"/>
  <c r="A117" i="1"/>
  <c r="J113" i="1"/>
  <c r="I113" i="1"/>
  <c r="H113" i="1"/>
  <c r="G113" i="1"/>
  <c r="F113" i="1"/>
  <c r="B104" i="1"/>
  <c r="A104" i="1"/>
  <c r="J103" i="1"/>
  <c r="J117" i="1" s="1"/>
  <c r="I103" i="1"/>
  <c r="I117" i="1" s="1"/>
  <c r="H103" i="1"/>
  <c r="G103" i="1"/>
  <c r="G117" i="1" s="1"/>
  <c r="F103" i="1"/>
  <c r="F117" i="1" s="1"/>
  <c r="B95" i="1"/>
  <c r="A95" i="1"/>
  <c r="J91" i="1"/>
  <c r="I91" i="1"/>
  <c r="H91" i="1"/>
  <c r="G91" i="1"/>
  <c r="F91" i="1"/>
  <c r="B82" i="1"/>
  <c r="A82" i="1"/>
  <c r="J81" i="1"/>
  <c r="I81" i="1"/>
  <c r="I95" i="1" s="1"/>
  <c r="H81" i="1"/>
  <c r="G81" i="1"/>
  <c r="G95" i="1" s="1"/>
  <c r="F81" i="1"/>
  <c r="J68" i="1"/>
  <c r="I68" i="1"/>
  <c r="H68" i="1"/>
  <c r="G68" i="1"/>
  <c r="F68" i="1"/>
  <c r="B59" i="1"/>
  <c r="A59" i="1"/>
  <c r="J58" i="1"/>
  <c r="I58" i="1"/>
  <c r="I73" i="1" s="1"/>
  <c r="H58" i="1"/>
  <c r="H73" i="1" s="1"/>
  <c r="G58" i="1"/>
  <c r="F58" i="1"/>
  <c r="B50" i="1"/>
  <c r="A50" i="1"/>
  <c r="H45" i="1"/>
  <c r="G45" i="1"/>
  <c r="F45" i="1"/>
  <c r="B36" i="1"/>
  <c r="A36" i="1"/>
  <c r="J35" i="1"/>
  <c r="J50" i="1" s="1"/>
  <c r="I35" i="1"/>
  <c r="I50" i="1" s="1"/>
  <c r="H35" i="1"/>
  <c r="H50" i="1" s="1"/>
  <c r="G35" i="1"/>
  <c r="F35" i="1"/>
  <c r="B27" i="1"/>
  <c r="A27" i="1"/>
  <c r="J22" i="1"/>
  <c r="I22" i="1"/>
  <c r="H22" i="1"/>
  <c r="G22" i="1"/>
  <c r="F22" i="1"/>
  <c r="B15" i="1"/>
  <c r="A15" i="1"/>
  <c r="J14" i="1"/>
  <c r="J27" i="1" s="1"/>
  <c r="I14" i="1"/>
  <c r="H14" i="1"/>
  <c r="G14" i="1"/>
  <c r="G27" i="1" s="1"/>
  <c r="F14" i="1"/>
  <c r="F27" i="1" s="1"/>
  <c r="H95" i="1" l="1"/>
  <c r="H140" i="1"/>
  <c r="F163" i="1"/>
  <c r="H117" i="1"/>
  <c r="F140" i="1"/>
  <c r="J140" i="1"/>
  <c r="H163" i="1"/>
  <c r="F186" i="1"/>
  <c r="J186" i="1"/>
  <c r="H209" i="1"/>
  <c r="F229" i="1"/>
  <c r="F73" i="1"/>
  <c r="J73" i="1"/>
  <c r="F95" i="1"/>
  <c r="J95" i="1"/>
  <c r="I27" i="1"/>
  <c r="G50" i="1"/>
  <c r="G73" i="1"/>
  <c r="G140" i="1"/>
  <c r="I163" i="1"/>
  <c r="G186" i="1"/>
  <c r="I209" i="1"/>
  <c r="H27" i="1"/>
  <c r="F50" i="1"/>
  <c r="J163" i="1"/>
  <c r="H186" i="1"/>
  <c r="F209" i="1"/>
  <c r="J209" i="1"/>
  <c r="H229" i="1"/>
  <c r="L230" i="1"/>
  <c r="G230" i="1" l="1"/>
  <c r="F230" i="1"/>
  <c r="H230" i="1"/>
  <c r="J230" i="1"/>
  <c r="I230" i="1"/>
</calcChain>
</file>

<file path=xl/sharedStrings.xml><?xml version="1.0" encoding="utf-8"?>
<sst xmlns="http://schemas.openxmlformats.org/spreadsheetml/2006/main" count="401" uniqueCount="153">
  <si>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</si>
  <si>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</si>
  <si>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</si>
  <si>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</si>
  <si>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</si>
  <si>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</si>
  <si>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</si>
  <si>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</si>
  <si>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</si>
  <si>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</si>
  <si>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</si>
  <si>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</si>
  <si>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</si>
  <si>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</si>
  <si>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</si>
  <si>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</si>
  <si>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</si>
  <si>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</si>
  <si>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</si>
  <si>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</si>
  <si>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</si>
  <si>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</si>
  <si>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</si>
  <si>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</si>
  <si>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</si>
  <si>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"Дружба"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</si>
  <si>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</si>
  <si>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</si>
  <si>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</si>
  <si>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</si>
  <si>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</si>
  <si>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</si>
  <si>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</si>
  <si>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 на курином бульоне</t>
  </si>
  <si>
    <t>2 блюдо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</si>
  <si>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</si>
  <si>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</si>
  <si>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</si>
  <si>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</si>
  <si>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</si>
  <si>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</si>
  <si>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</si>
  <si>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</si>
  <si>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Итого за день:</t>
  </si>
  <si>
    <t>Каша манная вязкая</t>
  </si>
  <si>
    <t>Чай с сахаром</t>
  </si>
  <si>
    <t>б/н</t>
  </si>
  <si>
    <t>Пюре картофельное</t>
  </si>
  <si>
    <t>булочное</t>
  </si>
  <si>
    <t>511.2</t>
  </si>
  <si>
    <t>155.3</t>
  </si>
  <si>
    <t>Каша из гороха с маслом</t>
  </si>
  <si>
    <t>418.1</t>
  </si>
  <si>
    <t>Напиток  витаминизированный</t>
  </si>
  <si>
    <t>РЦ 10.86.</t>
  </si>
  <si>
    <t>Чай с лимоном и сахаром</t>
  </si>
  <si>
    <t>Суп картофельный с бобовыми на курином бульоне</t>
  </si>
  <si>
    <t>Рагу из птицы</t>
  </si>
  <si>
    <t>Макаронные изделия, запеченные с сыром</t>
  </si>
  <si>
    <t>Чай с клубникой и сахаром</t>
  </si>
  <si>
    <t>494.1</t>
  </si>
  <si>
    <t>Щи из свежей капусты с картофелем на мясном бульоне</t>
  </si>
  <si>
    <t>142.3</t>
  </si>
  <si>
    <t>Напиток из шиповника</t>
  </si>
  <si>
    <t>Борщ с капустой и картофелем на курином бульоне</t>
  </si>
  <si>
    <t>128.2</t>
  </si>
  <si>
    <t>Каша пшенная молочная жидкая</t>
  </si>
  <si>
    <t>Рис отварной</t>
  </si>
  <si>
    <t>Жаркое из птицы</t>
  </si>
  <si>
    <t>Среднее значение за период:</t>
  </si>
  <si>
    <t>Свекольник</t>
  </si>
  <si>
    <t>Напиток из вишни</t>
  </si>
  <si>
    <t>Батон нарезной</t>
  </si>
  <si>
    <t>157.2</t>
  </si>
  <si>
    <t>Щи из свежей капусты с картофелем на курином бульоне</t>
  </si>
  <si>
    <t>144.1</t>
  </si>
  <si>
    <t>Каша пшеничная</t>
  </si>
  <si>
    <t>Рассольник ленинградский на курином бульоне</t>
  </si>
  <si>
    <t>134.1</t>
  </si>
  <si>
    <t>142.2</t>
  </si>
  <si>
    <t>Суп картофельный с бобовыми на мясном бульоне</t>
  </si>
  <si>
    <t>260.1</t>
  </si>
  <si>
    <t>Масло сливочное</t>
  </si>
  <si>
    <t>Сыр твердый порциями</t>
  </si>
  <si>
    <t>Печенье</t>
  </si>
  <si>
    <t>масло</t>
  </si>
  <si>
    <t>сыр</t>
  </si>
  <si>
    <t>кондитерское</t>
  </si>
  <si>
    <t>Огурцы соленые</t>
  </si>
  <si>
    <t>Тефтели куриные с соусом томатным</t>
  </si>
  <si>
    <t>390.4/453</t>
  </si>
  <si>
    <t>Макаронные изделия отварные</t>
  </si>
  <si>
    <t>Булочка с корицей</t>
  </si>
  <si>
    <t>Икра кабачковая (промышленного производства)</t>
  </si>
  <si>
    <t>Рыба под маринадом</t>
  </si>
  <si>
    <t>Напиток с черной смородиной</t>
  </si>
  <si>
    <t>511.4</t>
  </si>
  <si>
    <t>Запеканка из творога с ягодным соусом</t>
  </si>
  <si>
    <t>117.1</t>
  </si>
  <si>
    <t>Яблоко</t>
  </si>
  <si>
    <t>Свекла отварная</t>
  </si>
  <si>
    <t>Суп картофельный с рисом на курином бульоне</t>
  </si>
  <si>
    <t>Котлета куриная</t>
  </si>
  <si>
    <t>99.1</t>
  </si>
  <si>
    <t>Митбол куриный</t>
  </si>
  <si>
    <t>412.1</t>
  </si>
  <si>
    <t>Морковь отварная</t>
  </si>
  <si>
    <t>296.1</t>
  </si>
  <si>
    <t>Булочка с сахаром</t>
  </si>
  <si>
    <t>564.3</t>
  </si>
  <si>
    <t>Икра свекольная</t>
  </si>
  <si>
    <t>Плов мясной</t>
  </si>
  <si>
    <t>250</t>
  </si>
  <si>
    <t>143</t>
  </si>
  <si>
    <t>Джем</t>
  </si>
  <si>
    <t>Соус Болоньезе</t>
  </si>
  <si>
    <t>405.2</t>
  </si>
  <si>
    <t>291</t>
  </si>
  <si>
    <t>267</t>
  </si>
  <si>
    <t>Булочка с кокосовой стружкой</t>
  </si>
  <si>
    <t>564.1</t>
  </si>
  <si>
    <t>144</t>
  </si>
  <si>
    <t>Гуляш из отварного мяса</t>
  </si>
  <si>
    <t>367.2</t>
  </si>
  <si>
    <t>414</t>
  </si>
  <si>
    <t>Омлет с зеленым горошком</t>
  </si>
  <si>
    <t>302.1</t>
  </si>
  <si>
    <t>407.2</t>
  </si>
  <si>
    <t>Каша из хлопьев овсяных "Геркулес" жидкая</t>
  </si>
  <si>
    <t>Булочка с кунжутом</t>
  </si>
  <si>
    <t>564.2</t>
  </si>
  <si>
    <t>Суп-лапша домашняя на мясном бульоне</t>
  </si>
  <si>
    <t>Голубцы ленивые</t>
  </si>
  <si>
    <t>Соус томатный</t>
  </si>
  <si>
    <t>Фузилли  отварные с маслом</t>
  </si>
  <si>
    <t>МАОУ "Прогимназия Кристаллик"</t>
  </si>
  <si>
    <t>Директор</t>
  </si>
  <si>
    <t>В.Л.Клевцова</t>
  </si>
  <si>
    <t xml:space="preserve">Полдник </t>
  </si>
  <si>
    <t>Полдник</t>
  </si>
  <si>
    <t>Пирожки печеные из сдобного теста с картофелем</t>
  </si>
  <si>
    <t>Кисель витаминизированный</t>
  </si>
  <si>
    <t>Пирожки печеные из сдобного теста с капустным фаршем</t>
  </si>
  <si>
    <t>Кисломолочный продукт</t>
  </si>
  <si>
    <t>Сок фруктовый, плодовый, ягодный</t>
  </si>
  <si>
    <t>Пирожки печеные из сдобного теста с яблоком</t>
  </si>
  <si>
    <t>Рогалик со сгущенкой</t>
  </si>
  <si>
    <t>Брецель</t>
  </si>
  <si>
    <t>Пирог морковный</t>
  </si>
  <si>
    <t>Компот из замороженной ягоды</t>
  </si>
  <si>
    <t>511.1</t>
  </si>
  <si>
    <t>Плюшка новомосковская</t>
  </si>
  <si>
    <t xml:space="preserve">Плов из отварной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</si>
</sst>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2D2D2D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Fill="1" applyBorder="1" applyAlignment="1" applyProtection="1">
      <alignment wrapText="1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2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23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" xfId="0" applyFont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" xfId="0" applyFont="1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wrapText="1"/>
    </xf>
    <xf numFmtId="0" fontId="1" fillId="0" borderId="9" xfId="0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top" wrapText="1"/>
    </xf>
    <xf numFmtId="0" fontId="1" fillId="4" borderId="9" xfId="0" applyFont="1" applyFill="1" applyBorder="1" applyAlignment="1">
      <alignment wrapText="1"/>
    </xf>
    <xf numFmtId="0" fontId="1" fillId="4" borderId="9" xfId="0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1" fillId="4" borderId="24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1" fillId="5" borderId="9" xfId="0" applyFont="1" applyFill="1" applyBorder="1" applyAlignment="1">
      <alignment wrapText="1"/>
    </xf>
    <xf numFmtId="0" fontId="1" fillId="5" borderId="9" xfId="0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0" fillId="0" borderId="24" xfId="0" applyNumberFormat="1" applyFill="1" applyBorder="1" applyAlignment="1">
      <alignment horizontal="center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0" borderId="27" xfId="0" applyFont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 applyProtection="1">
      <alignment wrapText="1"/>
      <protection locked="0"/>
    </xf>
    <xf numFmtId="0" fontId="1" fillId="0" borderId="28" xfId="0" applyFont="1" applyFill="1" applyBorder="1" applyAlignment="1" applyProtection="1">
      <alignment horizontal="center"/>
      <protection locked="0"/>
    </xf>
    <xf numFmtId="2" fontId="1" fillId="0" borderId="28" xfId="0" applyNumberFormat="1" applyFont="1" applyFill="1" applyBorder="1" applyAlignment="1" applyProtection="1">
      <alignment horizontal="center"/>
      <protection locked="0"/>
    </xf>
    <xf numFmtId="0" fontId="1" fillId="0" borderId="29" xfId="0" applyFont="1" applyFill="1" applyBorder="1" applyAlignment="1" applyProtection="1">
      <alignment horizontal="center"/>
      <protection locked="0"/>
    </xf>
    <xf numFmtId="0" fontId="1" fillId="3" borderId="30" xfId="0" applyFont="1" applyFill="1" applyBorder="1" applyAlignment="1">
      <alignment horizontal="center" vertical="top" wrapText="1"/>
    </xf>
    <xf numFmtId="0" fontId="1" fillId="5" borderId="25" xfId="0" applyFont="1" applyFill="1" applyBorder="1" applyAlignment="1">
      <alignment horizontal="center"/>
    </xf>
    <xf numFmtId="0" fontId="1" fillId="5" borderId="2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4" xfId="0" applyNumberFormat="1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49" fontId="1" fillId="5" borderId="23" xfId="0" applyNumberFormat="1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2" fillId="4" borderId="28" xfId="0" applyFont="1" applyFill="1" applyBorder="1" applyAlignment="1">
      <alignment wrapText="1"/>
    </xf>
    <xf numFmtId="0" fontId="12" fillId="4" borderId="28" xfId="0" applyFont="1" applyFill="1" applyBorder="1" applyAlignment="1">
      <alignment horizontal="center"/>
    </xf>
    <xf numFmtId="2" fontId="12" fillId="4" borderId="28" xfId="0" applyNumberFormat="1" applyFont="1" applyFill="1" applyBorder="1" applyAlignment="1">
      <alignment horizontal="center"/>
    </xf>
    <xf numFmtId="0" fontId="12" fillId="4" borderId="36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 applyAlignment="1" applyProtection="1">
      <alignment vertical="top" wrapText="1"/>
      <protection locked="0"/>
    </xf>
    <xf numFmtId="0" fontId="0" fillId="0" borderId="24" xfId="0" applyFill="1" applyBorder="1" applyAlignment="1">
      <alignment horizontal="center"/>
    </xf>
    <xf numFmtId="0" fontId="2" fillId="0" borderId="8" xfId="0" applyFont="1" applyFill="1" applyBorder="1"/>
    <xf numFmtId="2" fontId="1" fillId="0" borderId="25" xfId="0" applyNumberFormat="1" applyFont="1" applyFill="1" applyBorder="1" applyAlignment="1">
      <alignment horizontal="center"/>
    </xf>
    <xf numFmtId="0" fontId="2" fillId="0" borderId="37" xfId="0" applyFont="1" applyBorder="1"/>
    <xf numFmtId="0" fontId="9" fillId="0" borderId="32" xfId="0" applyFont="1" applyBorder="1" applyAlignment="1" applyProtection="1">
      <alignment horizontal="right"/>
      <protection locked="0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0" fillId="4" borderId="1" xfId="0" applyFill="1" applyBorder="1"/>
    <xf numFmtId="0" fontId="13" fillId="0" borderId="1" xfId="0" applyFont="1" applyFill="1" applyBorder="1" applyAlignment="1" applyProtection="1">
      <alignment horizontal="right"/>
      <protection locked="0"/>
    </xf>
    <xf numFmtId="0" fontId="9" fillId="0" borderId="17" xfId="0" applyFont="1" applyBorder="1" applyAlignment="1" applyProtection="1">
      <alignment horizontal="right"/>
      <protection locked="0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"/>
  <sheetViews>
    <sheetView tabSelected="1" zoomScale="90" zoomScaleNormal="90" workbookViewId="0">
      <pane xSplit="4" ySplit="5" topLeftCell="E210" activePane="bottomRight" state="frozen"/>
      <selection pane="topRight"/>
      <selection pane="bottomLeft"/>
      <selection pane="bottomRight" activeCell="Q213" sqref="Q21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0</v>
      </c>
      <c r="C1" s="137" t="s">
        <v>135</v>
      </c>
      <c r="D1" s="138"/>
      <c r="E1" s="138"/>
      <c r="F1" s="3" t="s">
        <v>1</v>
      </c>
      <c r="G1" s="2" t="s">
        <v>2</v>
      </c>
      <c r="H1" s="139" t="s">
        <v>136</v>
      </c>
      <c r="I1" s="139"/>
      <c r="J1" s="139"/>
      <c r="K1" s="139"/>
    </row>
    <row r="2" spans="1:12" ht="18.75">
      <c r="A2" s="4" t="s">
        <v>3</v>
      </c>
      <c r="C2" s="2"/>
      <c r="G2" s="2" t="s">
        <v>4</v>
      </c>
      <c r="H2" s="139" t="s">
        <v>137</v>
      </c>
      <c r="I2" s="139"/>
      <c r="J2" s="139"/>
      <c r="K2" s="139"/>
    </row>
    <row r="3" spans="1:12" ht="17.25" customHeight="1">
      <c r="A3" s="5" t="s">
        <v>5</v>
      </c>
      <c r="C3" s="2"/>
      <c r="D3" s="6"/>
      <c r="E3" s="7" t="s">
        <v>6</v>
      </c>
      <c r="G3" s="2" t="s">
        <v>7</v>
      </c>
      <c r="H3" s="8">
        <v>23</v>
      </c>
      <c r="I3" s="8">
        <v>8</v>
      </c>
      <c r="J3" s="9">
        <v>2024</v>
      </c>
      <c r="K3" s="10"/>
    </row>
    <row r="4" spans="1:12" ht="13.5" thickBot="1">
      <c r="C4" s="2"/>
      <c r="D4" s="5"/>
      <c r="H4" s="11" t="s">
        <v>8</v>
      </c>
      <c r="I4" s="11" t="s">
        <v>9</v>
      </c>
      <c r="J4" s="11" t="s">
        <v>10</v>
      </c>
    </row>
    <row r="5" spans="1:12" ht="32.25" thickBot="1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>
      <c r="A6" s="16">
        <v>1</v>
      </c>
      <c r="B6" s="17">
        <v>1</v>
      </c>
      <c r="C6" s="18" t="s">
        <v>23</v>
      </c>
      <c r="D6" s="19" t="s">
        <v>24</v>
      </c>
      <c r="E6" s="20" t="s">
        <v>25</v>
      </c>
      <c r="F6" s="21">
        <v>200</v>
      </c>
      <c r="G6" s="22">
        <v>9.27</v>
      </c>
      <c r="H6" s="22">
        <v>4.7699999999999996</v>
      </c>
      <c r="I6" s="22">
        <v>21.36</v>
      </c>
      <c r="J6" s="21">
        <v>185.3</v>
      </c>
      <c r="K6" s="23" t="s">
        <v>81</v>
      </c>
      <c r="L6" s="24"/>
    </row>
    <row r="7" spans="1:12" ht="15">
      <c r="A7" s="25"/>
      <c r="B7" s="26"/>
      <c r="C7" s="27"/>
      <c r="D7" s="28"/>
      <c r="E7" s="29"/>
      <c r="F7" s="21"/>
      <c r="G7" s="22"/>
      <c r="H7" s="22"/>
      <c r="I7" s="22"/>
      <c r="J7" s="21"/>
      <c r="K7" s="23"/>
      <c r="L7" s="30"/>
    </row>
    <row r="8" spans="1:12" ht="15">
      <c r="A8" s="25"/>
      <c r="B8" s="26"/>
      <c r="C8" s="27"/>
      <c r="D8" s="31" t="s">
        <v>26</v>
      </c>
      <c r="E8" s="20" t="s">
        <v>45</v>
      </c>
      <c r="F8" s="21">
        <v>200</v>
      </c>
      <c r="G8" s="22">
        <v>0.2</v>
      </c>
      <c r="H8" s="22">
        <v>0.06</v>
      </c>
      <c r="I8" s="22">
        <v>7.06</v>
      </c>
      <c r="J8" s="21">
        <v>28.04</v>
      </c>
      <c r="K8" s="23">
        <v>143</v>
      </c>
      <c r="L8" s="30"/>
    </row>
    <row r="9" spans="1:12" ht="15">
      <c r="A9" s="25"/>
      <c r="B9" s="26"/>
      <c r="C9" s="27"/>
      <c r="D9" s="31" t="s">
        <v>27</v>
      </c>
      <c r="E9" s="100" t="s">
        <v>72</v>
      </c>
      <c r="F9" s="114">
        <v>40</v>
      </c>
      <c r="G9" s="102">
        <v>3</v>
      </c>
      <c r="H9" s="102">
        <v>1</v>
      </c>
      <c r="I9" s="102">
        <v>20.8</v>
      </c>
      <c r="J9" s="101">
        <v>108</v>
      </c>
      <c r="K9" s="33"/>
      <c r="L9" s="30"/>
    </row>
    <row r="10" spans="1:12" ht="15">
      <c r="A10" s="25"/>
      <c r="B10" s="26"/>
      <c r="C10" s="27"/>
      <c r="D10" s="31" t="s">
        <v>28</v>
      </c>
      <c r="K10" s="33"/>
      <c r="L10" s="30"/>
    </row>
    <row r="11" spans="1:12" ht="15">
      <c r="A11" s="25"/>
      <c r="B11" s="26"/>
      <c r="C11" s="27"/>
      <c r="D11" s="115" t="s">
        <v>85</v>
      </c>
      <c r="E11" s="116" t="s">
        <v>82</v>
      </c>
      <c r="F11" s="63">
        <v>10</v>
      </c>
      <c r="G11" s="63">
        <v>0.13</v>
      </c>
      <c r="H11" s="63">
        <v>6.15</v>
      </c>
      <c r="I11" s="63">
        <v>0.17</v>
      </c>
      <c r="J11" s="63">
        <v>56.6</v>
      </c>
      <c r="K11" s="74">
        <v>105</v>
      </c>
      <c r="L11" s="30"/>
    </row>
    <row r="12" spans="1:12" ht="15">
      <c r="A12" s="25"/>
      <c r="B12" s="26"/>
      <c r="C12" s="27"/>
      <c r="D12" s="68" t="s">
        <v>86</v>
      </c>
      <c r="E12" s="116" t="s">
        <v>83</v>
      </c>
      <c r="F12" s="63">
        <v>10</v>
      </c>
      <c r="G12" s="63">
        <v>2.6</v>
      </c>
      <c r="H12" s="63">
        <v>2.65</v>
      </c>
      <c r="I12" s="63">
        <v>0.35</v>
      </c>
      <c r="J12" s="63">
        <v>35.56</v>
      </c>
      <c r="K12" s="117">
        <v>100</v>
      </c>
      <c r="L12" s="30"/>
    </row>
    <row r="13" spans="1:12" ht="15">
      <c r="A13" s="25"/>
      <c r="B13" s="26"/>
      <c r="C13" s="27"/>
      <c r="D13" s="68" t="s">
        <v>87</v>
      </c>
      <c r="E13" s="116" t="s">
        <v>84</v>
      </c>
      <c r="F13" s="63">
        <v>40</v>
      </c>
      <c r="G13" s="63">
        <v>3</v>
      </c>
      <c r="H13" s="63">
        <v>4.72</v>
      </c>
      <c r="I13" s="63">
        <v>29.96</v>
      </c>
      <c r="J13" s="63">
        <v>166.84</v>
      </c>
      <c r="K13" s="33"/>
      <c r="L13" s="30"/>
    </row>
    <row r="14" spans="1:12" ht="15">
      <c r="A14" s="35"/>
      <c r="B14" s="36"/>
      <c r="C14" s="37"/>
      <c r="D14" s="38" t="s">
        <v>29</v>
      </c>
      <c r="E14" s="39"/>
      <c r="F14" s="40">
        <f>SUM(F6:F13)</f>
        <v>500</v>
      </c>
      <c r="G14" s="40">
        <f t="shared" ref="G14:J14" si="0">SUM(G6:G13)</f>
        <v>18.2</v>
      </c>
      <c r="H14" s="40">
        <f t="shared" si="0"/>
        <v>19.350000000000001</v>
      </c>
      <c r="I14" s="40">
        <f t="shared" si="0"/>
        <v>79.7</v>
      </c>
      <c r="J14" s="40">
        <f t="shared" si="0"/>
        <v>580.34</v>
      </c>
      <c r="K14" s="41"/>
      <c r="L14" s="40">
        <v>93</v>
      </c>
    </row>
    <row r="15" spans="1:12" ht="15">
      <c r="A15" s="42">
        <f>A6</f>
        <v>1</v>
      </c>
      <c r="B15" s="43">
        <f>B6</f>
        <v>1</v>
      </c>
      <c r="C15" s="44" t="s">
        <v>30</v>
      </c>
      <c r="D15" s="31" t="s">
        <v>31</v>
      </c>
      <c r="E15" s="116" t="s">
        <v>88</v>
      </c>
      <c r="F15" s="63">
        <v>60</v>
      </c>
      <c r="G15" s="63">
        <v>0.48</v>
      </c>
      <c r="H15" s="63">
        <v>0.06</v>
      </c>
      <c r="I15" s="63">
        <v>1.02</v>
      </c>
      <c r="J15" s="63">
        <v>7.8</v>
      </c>
      <c r="K15" s="64" t="s">
        <v>46</v>
      </c>
      <c r="L15" s="30"/>
    </row>
    <row r="16" spans="1:12" ht="15">
      <c r="A16" s="25"/>
      <c r="B16" s="26"/>
      <c r="C16" s="27"/>
      <c r="D16" s="31" t="s">
        <v>32</v>
      </c>
      <c r="E16" s="20" t="s">
        <v>56</v>
      </c>
      <c r="F16" s="21">
        <v>200</v>
      </c>
      <c r="G16" s="22">
        <v>2.2000000000000002</v>
      </c>
      <c r="H16" s="22">
        <v>4.5999999999999996</v>
      </c>
      <c r="I16" s="22">
        <v>15.62</v>
      </c>
      <c r="J16" s="21">
        <v>122.12</v>
      </c>
      <c r="K16" s="23" t="s">
        <v>75</v>
      </c>
      <c r="L16" s="30"/>
    </row>
    <row r="17" spans="1:12" ht="15">
      <c r="A17" s="25"/>
      <c r="B17" s="26"/>
      <c r="C17" s="27"/>
      <c r="D17" s="31" t="s">
        <v>34</v>
      </c>
      <c r="E17" s="20" t="s">
        <v>89</v>
      </c>
      <c r="F17" s="63">
        <v>110</v>
      </c>
      <c r="G17" s="63">
        <v>11.55</v>
      </c>
      <c r="H17" s="63">
        <v>15.85</v>
      </c>
      <c r="I17" s="63">
        <v>18.43</v>
      </c>
      <c r="J17" s="63">
        <v>242.45</v>
      </c>
      <c r="K17" s="64" t="s">
        <v>90</v>
      </c>
      <c r="L17" s="30"/>
    </row>
    <row r="18" spans="1:12" ht="15">
      <c r="A18" s="25"/>
      <c r="B18" s="26"/>
      <c r="C18" s="27"/>
      <c r="D18" s="31" t="s">
        <v>35</v>
      </c>
      <c r="E18" s="20" t="s">
        <v>91</v>
      </c>
      <c r="F18" s="21">
        <v>150</v>
      </c>
      <c r="G18" s="22">
        <v>5.8</v>
      </c>
      <c r="H18" s="22">
        <v>2.91</v>
      </c>
      <c r="I18" s="22">
        <v>35.549999999999997</v>
      </c>
      <c r="J18" s="21">
        <v>191.4</v>
      </c>
      <c r="K18" s="23">
        <v>291</v>
      </c>
      <c r="L18" s="30"/>
    </row>
    <row r="19" spans="1:12" ht="15">
      <c r="A19" s="25"/>
      <c r="B19" s="26"/>
      <c r="C19" s="27"/>
      <c r="D19" s="31" t="s">
        <v>37</v>
      </c>
      <c r="E19" s="20" t="s">
        <v>38</v>
      </c>
      <c r="F19" s="21">
        <v>200</v>
      </c>
      <c r="G19" s="22">
        <v>0.08</v>
      </c>
      <c r="H19" s="22">
        <v>0</v>
      </c>
      <c r="I19" s="22">
        <v>10.62</v>
      </c>
      <c r="J19" s="21">
        <v>40.44</v>
      </c>
      <c r="K19" s="23">
        <v>508</v>
      </c>
      <c r="L19" s="30"/>
    </row>
    <row r="20" spans="1:12" ht="15">
      <c r="A20" s="25"/>
      <c r="B20" s="26"/>
      <c r="C20" s="27"/>
      <c r="D20" s="31" t="s">
        <v>39</v>
      </c>
      <c r="E20" s="20" t="s">
        <v>40</v>
      </c>
      <c r="F20" s="21">
        <v>30</v>
      </c>
      <c r="G20" s="22">
        <v>1.98</v>
      </c>
      <c r="H20" s="22">
        <v>0.27</v>
      </c>
      <c r="I20" s="22">
        <v>11.4</v>
      </c>
      <c r="J20" s="21">
        <v>59.7</v>
      </c>
      <c r="K20" s="23"/>
      <c r="L20" s="30"/>
    </row>
    <row r="21" spans="1:12" ht="15">
      <c r="A21" s="25"/>
      <c r="B21" s="26"/>
      <c r="C21" s="27"/>
      <c r="D21" s="31" t="s">
        <v>41</v>
      </c>
      <c r="E21" s="20" t="s">
        <v>42</v>
      </c>
      <c r="F21" s="21">
        <v>30</v>
      </c>
      <c r="G21" s="22">
        <v>1.98</v>
      </c>
      <c r="H21" s="22">
        <v>0.36</v>
      </c>
      <c r="I21" s="22">
        <v>10.02</v>
      </c>
      <c r="J21" s="21">
        <v>52.2</v>
      </c>
      <c r="K21" s="23"/>
      <c r="L21" s="30"/>
    </row>
    <row r="22" spans="1:12" ht="15">
      <c r="A22" s="35"/>
      <c r="B22" s="36"/>
      <c r="C22" s="37"/>
      <c r="D22" s="38" t="s">
        <v>29</v>
      </c>
      <c r="E22" s="39"/>
      <c r="F22" s="40">
        <f>SUM(F15:F21)</f>
        <v>780</v>
      </c>
      <c r="G22" s="40">
        <f>SUM(G15:G21)</f>
        <v>24.07</v>
      </c>
      <c r="H22" s="40">
        <f>SUM(H15:H21)</f>
        <v>24.049999999999997</v>
      </c>
      <c r="I22" s="40">
        <f>SUM(I15:I21)</f>
        <v>102.66000000000001</v>
      </c>
      <c r="J22" s="40">
        <f>SUM(J15:J21)</f>
        <v>716.11000000000013</v>
      </c>
      <c r="K22" s="41"/>
      <c r="L22" s="40">
        <v>95.42</v>
      </c>
    </row>
    <row r="23" spans="1:12" ht="15">
      <c r="A23" s="25">
        <v>1</v>
      </c>
      <c r="B23" s="26">
        <v>1</v>
      </c>
      <c r="C23" s="120" t="s">
        <v>138</v>
      </c>
      <c r="D23" s="127" t="s">
        <v>37</v>
      </c>
      <c r="E23" s="130" t="s">
        <v>71</v>
      </c>
      <c r="F23" s="131">
        <v>200</v>
      </c>
      <c r="G23" s="132">
        <v>0.12</v>
      </c>
      <c r="H23" s="132">
        <v>0.02</v>
      </c>
      <c r="I23" s="132">
        <v>8.58</v>
      </c>
      <c r="J23" s="133">
        <v>34.340000000000003</v>
      </c>
      <c r="K23" s="117">
        <v>511</v>
      </c>
      <c r="L23" s="123"/>
    </row>
    <row r="24" spans="1:12" ht="15">
      <c r="A24" s="25"/>
      <c r="B24" s="26"/>
      <c r="C24" s="120"/>
      <c r="D24" s="127" t="s">
        <v>48</v>
      </c>
      <c r="E24" s="130" t="s">
        <v>140</v>
      </c>
      <c r="F24" s="131">
        <v>100</v>
      </c>
      <c r="G24" s="132">
        <v>10.5</v>
      </c>
      <c r="H24" s="132">
        <v>11.35</v>
      </c>
      <c r="I24" s="132">
        <v>40.44</v>
      </c>
      <c r="J24" s="133">
        <v>244.2</v>
      </c>
      <c r="K24" s="117">
        <v>543</v>
      </c>
      <c r="L24" s="123"/>
    </row>
    <row r="25" spans="1:12" ht="15">
      <c r="A25" s="25"/>
      <c r="B25" s="26"/>
      <c r="C25" s="120"/>
      <c r="D25" s="128" t="s">
        <v>29</v>
      </c>
      <c r="E25" s="122"/>
      <c r="F25" s="123">
        <f>SUM(F23:F24)</f>
        <v>300</v>
      </c>
      <c r="G25" s="123">
        <f t="shared" ref="G25:J25" si="1">SUM(G23:G24)</f>
        <v>10.62</v>
      </c>
      <c r="H25" s="123">
        <f t="shared" si="1"/>
        <v>11.37</v>
      </c>
      <c r="I25" s="123">
        <f t="shared" si="1"/>
        <v>49.019999999999996</v>
      </c>
      <c r="J25" s="123">
        <f t="shared" si="1"/>
        <v>278.53999999999996</v>
      </c>
      <c r="K25" s="126"/>
      <c r="L25" s="123">
        <v>40</v>
      </c>
    </row>
    <row r="26" spans="1:12" ht="15">
      <c r="A26" s="25"/>
      <c r="B26" s="26"/>
      <c r="C26" s="120"/>
      <c r="D26" s="38"/>
      <c r="E26" s="122"/>
      <c r="F26" s="123"/>
      <c r="G26" s="123"/>
      <c r="H26" s="123"/>
      <c r="I26" s="123"/>
      <c r="J26" s="123"/>
      <c r="K26" s="126"/>
      <c r="L26" s="123"/>
    </row>
    <row r="27" spans="1:12" ht="15" thickBot="1">
      <c r="A27" s="45">
        <f>A6</f>
        <v>1</v>
      </c>
      <c r="B27" s="46">
        <f>B6</f>
        <v>1</v>
      </c>
      <c r="C27" s="140" t="s">
        <v>43</v>
      </c>
      <c r="D27" s="141"/>
      <c r="E27" s="47"/>
      <c r="F27" s="48">
        <f>F14+F22+F25</f>
        <v>1580</v>
      </c>
      <c r="G27" s="48">
        <f t="shared" ref="G27:J27" si="2">G14+G22+G25</f>
        <v>52.889999999999993</v>
      </c>
      <c r="H27" s="48">
        <f t="shared" si="2"/>
        <v>54.769999999999996</v>
      </c>
      <c r="I27" s="48">
        <f t="shared" si="2"/>
        <v>231.38</v>
      </c>
      <c r="J27" s="48">
        <f t="shared" si="2"/>
        <v>1574.9900000000002</v>
      </c>
      <c r="K27" s="48"/>
      <c r="L27" s="48">
        <f>L14+L22+L25</f>
        <v>228.42000000000002</v>
      </c>
    </row>
    <row r="28" spans="1:12" ht="15">
      <c r="A28" s="49">
        <v>1</v>
      </c>
      <c r="B28" s="26">
        <v>2</v>
      </c>
      <c r="C28" s="18" t="s">
        <v>23</v>
      </c>
      <c r="D28" s="19" t="s">
        <v>24</v>
      </c>
      <c r="E28" s="20" t="s">
        <v>44</v>
      </c>
      <c r="F28" s="21">
        <v>200</v>
      </c>
      <c r="G28" s="22">
        <v>11.32</v>
      </c>
      <c r="H28" s="22">
        <v>13.45</v>
      </c>
      <c r="I28" s="22">
        <v>24.1</v>
      </c>
      <c r="J28" s="21">
        <v>251.32</v>
      </c>
      <c r="K28" s="23">
        <v>250</v>
      </c>
      <c r="L28" s="24"/>
    </row>
    <row r="29" spans="1:12" ht="15">
      <c r="A29" s="49"/>
      <c r="B29" s="26"/>
      <c r="C29" s="27"/>
      <c r="D29" s="68" t="s">
        <v>48</v>
      </c>
      <c r="E29" s="20" t="s">
        <v>92</v>
      </c>
      <c r="F29" s="21">
        <v>100</v>
      </c>
      <c r="G29" s="22">
        <v>7.62</v>
      </c>
      <c r="H29" s="22">
        <v>5.17</v>
      </c>
      <c r="I29" s="22">
        <v>50.26</v>
      </c>
      <c r="J29" s="21">
        <v>296.07</v>
      </c>
      <c r="K29" s="23">
        <v>438</v>
      </c>
      <c r="L29" s="30"/>
    </row>
    <row r="30" spans="1:12" ht="15">
      <c r="A30" s="49"/>
      <c r="B30" s="26"/>
      <c r="C30" s="27"/>
      <c r="D30" s="31" t="s">
        <v>26</v>
      </c>
      <c r="E30" s="20" t="s">
        <v>55</v>
      </c>
      <c r="F30" s="21">
        <v>200</v>
      </c>
      <c r="G30" s="22">
        <v>0.24</v>
      </c>
      <c r="H30" s="22">
        <v>0</v>
      </c>
      <c r="I30" s="22">
        <v>7.14</v>
      </c>
      <c r="J30" s="21">
        <v>29.8</v>
      </c>
      <c r="K30" s="23">
        <v>144</v>
      </c>
      <c r="L30" s="30"/>
    </row>
    <row r="31" spans="1:12" ht="15">
      <c r="A31" s="49"/>
      <c r="B31" s="26"/>
      <c r="C31" s="27"/>
      <c r="D31" s="31" t="s">
        <v>27</v>
      </c>
      <c r="E31" s="32"/>
      <c r="F31" s="30"/>
      <c r="G31" s="30"/>
      <c r="H31" s="30"/>
      <c r="I31" s="30"/>
      <c r="J31" s="30"/>
      <c r="K31" s="33"/>
      <c r="L31" s="30"/>
    </row>
    <row r="32" spans="1:12" ht="15">
      <c r="A32" s="49"/>
      <c r="B32" s="26"/>
      <c r="C32" s="27"/>
      <c r="D32" s="31"/>
      <c r="E32" s="32"/>
      <c r="F32" s="30"/>
      <c r="G32" s="30"/>
      <c r="H32" s="30"/>
      <c r="I32" s="30"/>
      <c r="J32" s="30"/>
      <c r="K32" s="33"/>
      <c r="L32" s="30"/>
    </row>
    <row r="33" spans="1:12" ht="15">
      <c r="A33" s="49"/>
      <c r="B33" s="26"/>
      <c r="C33" s="27"/>
      <c r="D33" s="68"/>
      <c r="E33" s="20"/>
      <c r="F33" s="21"/>
      <c r="G33" s="22"/>
      <c r="H33" s="22"/>
      <c r="I33" s="22"/>
      <c r="J33" s="21"/>
      <c r="K33" s="23"/>
      <c r="L33" s="30"/>
    </row>
    <row r="34" spans="1:12" ht="15">
      <c r="A34" s="49"/>
      <c r="B34" s="26"/>
      <c r="C34" s="27"/>
      <c r="D34" s="34"/>
      <c r="E34" s="32"/>
      <c r="F34" s="30"/>
      <c r="G34" s="30"/>
      <c r="H34" s="30"/>
      <c r="I34" s="30"/>
      <c r="J34" s="30"/>
      <c r="K34" s="33"/>
      <c r="L34" s="30"/>
    </row>
    <row r="35" spans="1:12" ht="15">
      <c r="A35" s="50"/>
      <c r="B35" s="36"/>
      <c r="C35" s="37"/>
      <c r="D35" s="38" t="s">
        <v>29</v>
      </c>
      <c r="E35" s="39"/>
      <c r="F35" s="40">
        <f>SUM(F28:F34)</f>
        <v>500</v>
      </c>
      <c r="G35" s="40">
        <f t="shared" ref="G35" si="3">SUM(G28:G34)</f>
        <v>19.18</v>
      </c>
      <c r="H35" s="40">
        <f t="shared" ref="H35" si="4">SUM(H28:H34)</f>
        <v>18.619999999999997</v>
      </c>
      <c r="I35" s="40">
        <f t="shared" ref="I35" si="5">SUM(I28:I34)</f>
        <v>81.5</v>
      </c>
      <c r="J35" s="40">
        <f t="shared" ref="J35" si="6">SUM(J28:J34)</f>
        <v>577.18999999999994</v>
      </c>
      <c r="K35" s="41"/>
      <c r="L35" s="40">
        <v>93</v>
      </c>
    </row>
    <row r="36" spans="1:12" ht="15">
      <c r="A36" s="43">
        <f>A28</f>
        <v>1</v>
      </c>
      <c r="B36" s="43">
        <f>B28</f>
        <v>2</v>
      </c>
      <c r="C36" s="44" t="s">
        <v>30</v>
      </c>
      <c r="D36" s="31" t="s">
        <v>31</v>
      </c>
      <c r="E36" s="116" t="s">
        <v>93</v>
      </c>
      <c r="F36" s="63">
        <v>60</v>
      </c>
      <c r="G36" s="63">
        <v>0.72</v>
      </c>
      <c r="H36" s="63">
        <v>3</v>
      </c>
      <c r="I36" s="63">
        <v>4.4400000000000004</v>
      </c>
      <c r="J36" s="63">
        <v>58.2</v>
      </c>
      <c r="K36" s="64"/>
      <c r="L36" s="30"/>
    </row>
    <row r="37" spans="1:12" ht="15">
      <c r="A37" s="49"/>
      <c r="B37" s="26"/>
      <c r="C37" s="27"/>
      <c r="D37" s="31" t="s">
        <v>32</v>
      </c>
      <c r="E37" s="20" t="s">
        <v>70</v>
      </c>
      <c r="F37" s="21">
        <v>200</v>
      </c>
      <c r="G37" s="22">
        <v>1.8</v>
      </c>
      <c r="H37" s="22">
        <v>2.88</v>
      </c>
      <c r="I37" s="22">
        <v>13.54</v>
      </c>
      <c r="J37" s="21">
        <v>92.3</v>
      </c>
      <c r="K37" s="23">
        <v>131</v>
      </c>
      <c r="L37" s="30"/>
    </row>
    <row r="38" spans="1:12" ht="15">
      <c r="A38" s="49"/>
      <c r="B38" s="26"/>
      <c r="C38" s="27"/>
      <c r="D38" s="31" t="s">
        <v>34</v>
      </c>
      <c r="E38" s="20" t="s">
        <v>94</v>
      </c>
      <c r="F38" s="21">
        <v>90</v>
      </c>
      <c r="G38" s="22">
        <v>13.51</v>
      </c>
      <c r="H38" s="22">
        <v>14.67</v>
      </c>
      <c r="I38" s="22">
        <v>32.5</v>
      </c>
      <c r="J38" s="21">
        <v>228.6</v>
      </c>
      <c r="K38" s="23">
        <v>343</v>
      </c>
      <c r="L38" s="30"/>
    </row>
    <row r="39" spans="1:12" ht="15">
      <c r="A39" s="49"/>
      <c r="B39" s="26"/>
      <c r="C39" s="27"/>
      <c r="D39" s="31" t="s">
        <v>35</v>
      </c>
      <c r="E39" s="20" t="s">
        <v>47</v>
      </c>
      <c r="F39" s="21">
        <v>150</v>
      </c>
      <c r="G39" s="22">
        <v>6.29</v>
      </c>
      <c r="H39" s="22">
        <v>4.46</v>
      </c>
      <c r="I39" s="22">
        <v>36.049999999999997</v>
      </c>
      <c r="J39" s="21">
        <v>182.66</v>
      </c>
      <c r="K39" s="23">
        <v>312</v>
      </c>
      <c r="L39" s="30"/>
    </row>
    <row r="40" spans="1:12" ht="15">
      <c r="A40" s="49"/>
      <c r="B40" s="26"/>
      <c r="C40" s="27"/>
      <c r="D40" s="31" t="s">
        <v>37</v>
      </c>
      <c r="E40" s="20" t="s">
        <v>95</v>
      </c>
      <c r="F40" s="21">
        <v>200</v>
      </c>
      <c r="G40" s="22">
        <v>0.14000000000000001</v>
      </c>
      <c r="H40" s="22">
        <v>0.06</v>
      </c>
      <c r="I40" s="22">
        <v>8</v>
      </c>
      <c r="J40" s="21">
        <v>32.700000000000003</v>
      </c>
      <c r="K40" s="23" t="s">
        <v>96</v>
      </c>
      <c r="L40" s="30"/>
    </row>
    <row r="41" spans="1:12" ht="15">
      <c r="A41" s="49"/>
      <c r="B41" s="26"/>
      <c r="C41" s="27"/>
      <c r="D41" s="31" t="s">
        <v>39</v>
      </c>
      <c r="E41" s="20" t="s">
        <v>40</v>
      </c>
      <c r="F41" s="21">
        <v>30</v>
      </c>
      <c r="G41" s="22">
        <v>1.98</v>
      </c>
      <c r="H41" s="22">
        <v>0.27</v>
      </c>
      <c r="I41" s="22">
        <v>11.4</v>
      </c>
      <c r="J41" s="21">
        <v>59.7</v>
      </c>
      <c r="K41" s="23"/>
      <c r="L41" s="30"/>
    </row>
    <row r="42" spans="1:12" ht="15">
      <c r="A42" s="49"/>
      <c r="B42" s="26"/>
      <c r="C42" s="27"/>
      <c r="D42" s="31" t="s">
        <v>41</v>
      </c>
      <c r="E42" s="20" t="s">
        <v>42</v>
      </c>
      <c r="F42" s="21">
        <v>30</v>
      </c>
      <c r="G42" s="22">
        <v>1.98</v>
      </c>
      <c r="H42" s="22">
        <v>0.36</v>
      </c>
      <c r="I42" s="22">
        <v>10.02</v>
      </c>
      <c r="J42" s="21">
        <v>52.2</v>
      </c>
      <c r="K42" s="23"/>
      <c r="L42" s="30"/>
    </row>
    <row r="43" spans="1:12" ht="15">
      <c r="A43" s="49"/>
      <c r="B43" s="26"/>
      <c r="C43" s="27"/>
      <c r="D43" s="34"/>
      <c r="E43" s="32"/>
      <c r="F43" s="30"/>
      <c r="G43" s="30"/>
      <c r="H43" s="30"/>
      <c r="I43" s="30"/>
      <c r="J43" s="30"/>
      <c r="K43" s="33"/>
      <c r="L43" s="30"/>
    </row>
    <row r="44" spans="1:12" ht="15">
      <c r="A44" s="49"/>
      <c r="B44" s="26"/>
      <c r="C44" s="27"/>
      <c r="D44" s="34"/>
      <c r="E44" s="32"/>
      <c r="F44" s="30"/>
      <c r="G44" s="30"/>
      <c r="H44" s="30"/>
      <c r="I44" s="30"/>
      <c r="J44" s="30"/>
      <c r="K44" s="33"/>
      <c r="L44" s="30"/>
    </row>
    <row r="45" spans="1:12" ht="15">
      <c r="A45" s="50"/>
      <c r="B45" s="36"/>
      <c r="C45" s="37"/>
      <c r="D45" s="38" t="s">
        <v>29</v>
      </c>
      <c r="E45" s="39"/>
      <c r="F45" s="40">
        <f>SUM(F36:F44)</f>
        <v>760</v>
      </c>
      <c r="G45" s="40">
        <f t="shared" ref="G45" si="7">SUM(G36:G44)</f>
        <v>26.42</v>
      </c>
      <c r="H45" s="40">
        <f t="shared" ref="H45" si="8">SUM(H36:H44)</f>
        <v>25.7</v>
      </c>
      <c r="I45" s="40">
        <f>SUM(I36:I44)</f>
        <v>115.95</v>
      </c>
      <c r="J45" s="40">
        <f>SUM(J36:J44)</f>
        <v>706.36000000000013</v>
      </c>
      <c r="K45" s="41"/>
      <c r="L45" s="40">
        <v>95.42</v>
      </c>
    </row>
    <row r="46" spans="1:12" ht="15">
      <c r="A46" s="134">
        <v>1</v>
      </c>
      <c r="B46" s="134">
        <v>2</v>
      </c>
      <c r="C46" s="120" t="s">
        <v>139</v>
      </c>
      <c r="D46" s="127" t="s">
        <v>37</v>
      </c>
      <c r="E46" s="130" t="s">
        <v>141</v>
      </c>
      <c r="F46" s="131">
        <v>200</v>
      </c>
      <c r="G46" s="132">
        <v>0</v>
      </c>
      <c r="H46" s="132">
        <v>0</v>
      </c>
      <c r="I46" s="132">
        <v>15</v>
      </c>
      <c r="J46" s="133">
        <v>95</v>
      </c>
      <c r="K46" s="74">
        <v>614</v>
      </c>
      <c r="L46" s="123"/>
    </row>
    <row r="47" spans="1:12" ht="30">
      <c r="A47" s="135"/>
      <c r="B47" s="135"/>
      <c r="C47" s="120"/>
      <c r="D47" s="127" t="s">
        <v>48</v>
      </c>
      <c r="E47" s="130" t="s">
        <v>142</v>
      </c>
      <c r="F47" s="131">
        <v>100</v>
      </c>
      <c r="G47" s="132">
        <v>9.6</v>
      </c>
      <c r="H47" s="132">
        <v>9.6999999999999993</v>
      </c>
      <c r="I47" s="132">
        <v>29.65</v>
      </c>
      <c r="J47" s="133">
        <v>192.26</v>
      </c>
      <c r="K47" s="117">
        <v>543</v>
      </c>
      <c r="L47" s="123"/>
    </row>
    <row r="48" spans="1:12" ht="15">
      <c r="A48" s="135"/>
      <c r="B48" s="135"/>
      <c r="C48" s="120"/>
      <c r="D48" s="128" t="s">
        <v>29</v>
      </c>
      <c r="E48" s="122"/>
      <c r="F48" s="123">
        <f>SUM(F46:F47)</f>
        <v>300</v>
      </c>
      <c r="G48" s="123">
        <f t="shared" ref="G48:J48" si="9">SUM(G46:G47)</f>
        <v>9.6</v>
      </c>
      <c r="H48" s="123">
        <f t="shared" si="9"/>
        <v>9.6999999999999993</v>
      </c>
      <c r="I48" s="123">
        <f t="shared" si="9"/>
        <v>44.65</v>
      </c>
      <c r="J48" s="123">
        <f t="shared" si="9"/>
        <v>287.26</v>
      </c>
      <c r="K48" s="126"/>
      <c r="L48" s="123">
        <v>40</v>
      </c>
    </row>
    <row r="49" spans="1:12" ht="15">
      <c r="A49" s="136"/>
      <c r="B49" s="136"/>
      <c r="C49" s="120"/>
      <c r="D49" s="38"/>
      <c r="E49" s="122"/>
      <c r="F49" s="123"/>
      <c r="G49" s="123"/>
      <c r="H49" s="123"/>
      <c r="I49" s="123"/>
      <c r="J49" s="123"/>
      <c r="K49" s="126"/>
      <c r="L49" s="123"/>
    </row>
    <row r="50" spans="1:12" ht="15.75" customHeight="1" thickBot="1">
      <c r="A50" s="51">
        <f>A28</f>
        <v>1</v>
      </c>
      <c r="B50" s="51">
        <f>B28</f>
        <v>2</v>
      </c>
      <c r="C50" s="140" t="s">
        <v>43</v>
      </c>
      <c r="D50" s="141"/>
      <c r="E50" s="47"/>
      <c r="F50" s="48">
        <f>F35+F45+F48</f>
        <v>1560</v>
      </c>
      <c r="G50" s="48">
        <f t="shared" ref="G50:J50" si="10">G35+G45+G48</f>
        <v>55.2</v>
      </c>
      <c r="H50" s="48">
        <f t="shared" si="10"/>
        <v>54.019999999999996</v>
      </c>
      <c r="I50" s="48">
        <f t="shared" si="10"/>
        <v>242.1</v>
      </c>
      <c r="J50" s="48">
        <f t="shared" si="10"/>
        <v>1570.8100000000002</v>
      </c>
      <c r="K50" s="48"/>
      <c r="L50" s="48">
        <f>L35+L45+L48</f>
        <v>228.42000000000002</v>
      </c>
    </row>
    <row r="51" spans="1:12" ht="15">
      <c r="A51" s="16">
        <v>1</v>
      </c>
      <c r="B51" s="17">
        <v>3</v>
      </c>
      <c r="C51" s="18" t="s">
        <v>23</v>
      </c>
      <c r="D51" s="19" t="s">
        <v>24</v>
      </c>
      <c r="E51" s="20" t="s">
        <v>97</v>
      </c>
      <c r="F51" s="21">
        <v>200</v>
      </c>
      <c r="G51" s="22">
        <v>17.12</v>
      </c>
      <c r="H51" s="22">
        <v>16.559999999999999</v>
      </c>
      <c r="I51" s="22">
        <v>52.16</v>
      </c>
      <c r="J51" s="21">
        <v>395.52</v>
      </c>
      <c r="K51" s="23" t="s">
        <v>98</v>
      </c>
      <c r="L51" s="24"/>
    </row>
    <row r="52" spans="1:12" ht="15">
      <c r="A52" s="25"/>
      <c r="B52" s="26"/>
      <c r="C52" s="27"/>
      <c r="D52" s="68"/>
      <c r="E52" s="20"/>
      <c r="F52" s="21"/>
      <c r="G52" s="22"/>
      <c r="H52" s="22"/>
      <c r="I52" s="22"/>
      <c r="J52" s="21"/>
      <c r="K52" s="23"/>
      <c r="L52" s="30"/>
    </row>
    <row r="53" spans="1:12" ht="15">
      <c r="A53" s="25"/>
      <c r="B53" s="26"/>
      <c r="C53" s="27"/>
      <c r="D53" s="31" t="s">
        <v>26</v>
      </c>
      <c r="E53" s="20" t="s">
        <v>59</v>
      </c>
      <c r="F53" s="21">
        <v>200</v>
      </c>
      <c r="G53" s="22">
        <v>0.26</v>
      </c>
      <c r="H53" s="22">
        <v>0.02</v>
      </c>
      <c r="I53" s="22">
        <v>8.06</v>
      </c>
      <c r="J53" s="21">
        <v>33.22</v>
      </c>
      <c r="K53" s="23" t="s">
        <v>60</v>
      </c>
      <c r="L53" s="30"/>
    </row>
    <row r="54" spans="1:12" ht="15">
      <c r="A54" s="25"/>
      <c r="B54" s="26"/>
      <c r="C54" s="27"/>
      <c r="D54" s="31" t="s">
        <v>27</v>
      </c>
      <c r="E54" s="32"/>
      <c r="F54" s="30"/>
      <c r="G54" s="30"/>
      <c r="H54" s="30"/>
      <c r="I54" s="30"/>
      <c r="J54" s="30"/>
      <c r="K54" s="33"/>
      <c r="L54" s="30"/>
    </row>
    <row r="55" spans="1:12" ht="15">
      <c r="A55" s="25"/>
      <c r="B55" s="26"/>
      <c r="C55" s="27"/>
      <c r="D55" s="31" t="s">
        <v>28</v>
      </c>
      <c r="E55" s="116" t="s">
        <v>99</v>
      </c>
      <c r="F55" s="63">
        <v>100</v>
      </c>
      <c r="G55" s="63">
        <v>0.4</v>
      </c>
      <c r="H55" s="63">
        <v>0.4</v>
      </c>
      <c r="I55" s="63">
        <v>10.8</v>
      </c>
      <c r="J55" s="63">
        <v>47</v>
      </c>
      <c r="K55" s="64"/>
      <c r="L55" s="30"/>
    </row>
    <row r="56" spans="1:12" ht="15">
      <c r="A56" s="25"/>
      <c r="B56" s="26"/>
      <c r="C56" s="27"/>
      <c r="D56" s="34"/>
      <c r="E56" s="32"/>
      <c r="F56" s="30"/>
      <c r="G56" s="30"/>
      <c r="H56" s="30"/>
      <c r="I56" s="30"/>
      <c r="J56" s="30"/>
      <c r="K56" s="33"/>
      <c r="L56" s="30"/>
    </row>
    <row r="57" spans="1:12" ht="15">
      <c r="A57" s="25"/>
      <c r="B57" s="26"/>
      <c r="C57" s="27"/>
      <c r="D57" s="34"/>
      <c r="E57" s="32"/>
      <c r="F57" s="30"/>
      <c r="G57" s="30"/>
      <c r="H57" s="30"/>
      <c r="I57" s="30"/>
      <c r="J57" s="30"/>
      <c r="K57" s="33"/>
      <c r="L57" s="30"/>
    </row>
    <row r="58" spans="1:12" ht="15">
      <c r="A58" s="35"/>
      <c r="B58" s="36"/>
      <c r="C58" s="37"/>
      <c r="D58" s="38" t="s">
        <v>29</v>
      </c>
      <c r="E58" s="39"/>
      <c r="F58" s="40">
        <f>SUM(F51:F57)</f>
        <v>500</v>
      </c>
      <c r="G58" s="40">
        <f t="shared" ref="G58" si="11">SUM(G51:G57)</f>
        <v>17.78</v>
      </c>
      <c r="H58" s="40">
        <f t="shared" ref="H58" si="12">SUM(H51:H57)</f>
        <v>16.979999999999997</v>
      </c>
      <c r="I58" s="40">
        <f t="shared" ref="I58" si="13">SUM(I51:I57)</f>
        <v>71.02</v>
      </c>
      <c r="J58" s="40">
        <f t="shared" ref="J58" si="14">SUM(J51:J57)</f>
        <v>475.74</v>
      </c>
      <c r="K58" s="41"/>
      <c r="L58" s="40">
        <v>93</v>
      </c>
    </row>
    <row r="59" spans="1:12" ht="15">
      <c r="A59" s="42">
        <f>A51</f>
        <v>1</v>
      </c>
      <c r="B59" s="43">
        <f>B51</f>
        <v>3</v>
      </c>
      <c r="C59" s="44" t="s">
        <v>30</v>
      </c>
      <c r="D59" s="31" t="s">
        <v>31</v>
      </c>
      <c r="E59" s="116" t="s">
        <v>100</v>
      </c>
      <c r="F59" s="63">
        <v>60</v>
      </c>
      <c r="G59" s="63">
        <v>0.9</v>
      </c>
      <c r="H59" s="63">
        <v>0.06</v>
      </c>
      <c r="I59" s="63">
        <v>5.28</v>
      </c>
      <c r="J59" s="63">
        <v>25.2</v>
      </c>
      <c r="K59" s="64">
        <v>17</v>
      </c>
      <c r="L59" s="30"/>
    </row>
    <row r="60" spans="1:12" ht="15">
      <c r="A60" s="25"/>
      <c r="B60" s="26"/>
      <c r="C60" s="27"/>
      <c r="D60" s="31" t="s">
        <v>32</v>
      </c>
      <c r="E60" s="20" t="s">
        <v>101</v>
      </c>
      <c r="F60" s="21">
        <v>200</v>
      </c>
      <c r="G60" s="22">
        <v>2.58</v>
      </c>
      <c r="H60" s="22">
        <v>4.6399999999999997</v>
      </c>
      <c r="I60" s="22">
        <v>15.2</v>
      </c>
      <c r="J60" s="21">
        <v>113.28</v>
      </c>
      <c r="K60" s="23" t="s">
        <v>50</v>
      </c>
      <c r="L60" s="30"/>
    </row>
    <row r="61" spans="1:12" ht="15">
      <c r="A61" s="25"/>
      <c r="B61" s="26"/>
      <c r="C61" s="27"/>
      <c r="D61" s="31" t="s">
        <v>34</v>
      </c>
      <c r="E61" s="20" t="s">
        <v>102</v>
      </c>
      <c r="F61" s="21">
        <v>90</v>
      </c>
      <c r="G61" s="22">
        <v>12.8</v>
      </c>
      <c r="H61" s="22">
        <v>14.72</v>
      </c>
      <c r="I61" s="22">
        <v>29.57</v>
      </c>
      <c r="J61" s="21">
        <v>181.3</v>
      </c>
      <c r="K61" s="23" t="s">
        <v>103</v>
      </c>
      <c r="L61" s="30"/>
    </row>
    <row r="62" spans="1:12" ht="15">
      <c r="A62" s="25"/>
      <c r="B62" s="26"/>
      <c r="C62" s="27"/>
      <c r="D62" s="31" t="s">
        <v>35</v>
      </c>
      <c r="E62" s="20" t="s">
        <v>51</v>
      </c>
      <c r="F62" s="21">
        <v>150</v>
      </c>
      <c r="G62" s="22">
        <v>6.2</v>
      </c>
      <c r="H62" s="22">
        <v>5.71</v>
      </c>
      <c r="I62" s="22">
        <v>25.91</v>
      </c>
      <c r="J62" s="21">
        <v>236.49</v>
      </c>
      <c r="K62" s="23" t="s">
        <v>52</v>
      </c>
      <c r="L62" s="30"/>
    </row>
    <row r="63" spans="1:12" ht="15">
      <c r="A63" s="25"/>
      <c r="B63" s="26"/>
      <c r="C63" s="27"/>
      <c r="D63" s="31" t="s">
        <v>37</v>
      </c>
      <c r="E63" s="20" t="s">
        <v>53</v>
      </c>
      <c r="F63" s="21">
        <v>200</v>
      </c>
      <c r="G63" s="22">
        <v>0</v>
      </c>
      <c r="H63" s="22">
        <v>0</v>
      </c>
      <c r="I63" s="22">
        <v>19</v>
      </c>
      <c r="J63" s="21">
        <v>75</v>
      </c>
      <c r="K63" s="23" t="s">
        <v>54</v>
      </c>
      <c r="L63" s="30"/>
    </row>
    <row r="64" spans="1:12" ht="15">
      <c r="A64" s="25"/>
      <c r="B64" s="26"/>
      <c r="C64" s="27"/>
      <c r="D64" s="31" t="s">
        <v>39</v>
      </c>
      <c r="E64" s="20" t="s">
        <v>40</v>
      </c>
      <c r="F64" s="21">
        <v>30</v>
      </c>
      <c r="G64" s="22">
        <v>1.98</v>
      </c>
      <c r="H64" s="22">
        <v>0.27</v>
      </c>
      <c r="I64" s="22">
        <v>11.4</v>
      </c>
      <c r="J64" s="21">
        <v>59.7</v>
      </c>
      <c r="K64" s="23"/>
      <c r="L64" s="30"/>
    </row>
    <row r="65" spans="1:12" ht="15">
      <c r="A65" s="25"/>
      <c r="B65" s="26"/>
      <c r="C65" s="27"/>
      <c r="D65" s="31" t="s">
        <v>41</v>
      </c>
      <c r="E65" s="20" t="s">
        <v>42</v>
      </c>
      <c r="F65" s="21">
        <v>30</v>
      </c>
      <c r="G65" s="22">
        <v>1.98</v>
      </c>
      <c r="H65" s="22">
        <v>0.36</v>
      </c>
      <c r="I65" s="22">
        <v>10.02</v>
      </c>
      <c r="J65" s="21">
        <v>52.2</v>
      </c>
      <c r="K65" s="23"/>
      <c r="L65" s="30"/>
    </row>
    <row r="66" spans="1:12" ht="15">
      <c r="A66" s="25"/>
      <c r="B66" s="26"/>
      <c r="C66" s="27"/>
      <c r="D66" s="34"/>
      <c r="E66" s="32"/>
      <c r="F66" s="30"/>
      <c r="G66" s="30"/>
      <c r="H66" s="30"/>
      <c r="I66" s="30"/>
      <c r="J66" s="30"/>
      <c r="K66" s="33"/>
      <c r="L66" s="30"/>
    </row>
    <row r="67" spans="1:12" ht="15">
      <c r="A67" s="25"/>
      <c r="B67" s="26"/>
      <c r="C67" s="27"/>
      <c r="D67" s="34"/>
      <c r="E67" s="32"/>
      <c r="F67" s="30"/>
      <c r="G67" s="30"/>
      <c r="H67" s="30"/>
      <c r="I67" s="30"/>
      <c r="J67" s="30"/>
      <c r="K67" s="33"/>
      <c r="L67" s="30"/>
    </row>
    <row r="68" spans="1:12" ht="15">
      <c r="A68" s="35"/>
      <c r="B68" s="36"/>
      <c r="C68" s="37"/>
      <c r="D68" s="38" t="s">
        <v>29</v>
      </c>
      <c r="E68" s="39"/>
      <c r="F68" s="40">
        <f>SUM(F59:F67)</f>
        <v>760</v>
      </c>
      <c r="G68" s="40">
        <f>SUM(G59:G67)</f>
        <v>26.44</v>
      </c>
      <c r="H68" s="40">
        <f>SUM(H59:H67)</f>
        <v>25.76</v>
      </c>
      <c r="I68" s="40">
        <f>SUM(I59:I67)</f>
        <v>116.38</v>
      </c>
      <c r="J68" s="40">
        <f>SUM(J59:J67)</f>
        <v>743.17000000000007</v>
      </c>
      <c r="K68" s="41"/>
      <c r="L68" s="40">
        <v>95.42</v>
      </c>
    </row>
    <row r="69" spans="1:12" ht="15">
      <c r="A69" s="25">
        <v>1</v>
      </c>
      <c r="B69" s="26">
        <v>3</v>
      </c>
      <c r="C69" s="120" t="s">
        <v>138</v>
      </c>
      <c r="D69" s="127" t="s">
        <v>37</v>
      </c>
      <c r="E69" s="130" t="s">
        <v>143</v>
      </c>
      <c r="F69" s="131">
        <v>200</v>
      </c>
      <c r="G69" s="132">
        <v>4.4000000000000004</v>
      </c>
      <c r="H69" s="132">
        <v>4</v>
      </c>
      <c r="I69" s="132">
        <v>18.600000000000001</v>
      </c>
      <c r="J69" s="133">
        <v>158</v>
      </c>
      <c r="K69" s="126"/>
      <c r="L69" s="123"/>
    </row>
    <row r="70" spans="1:12" ht="15">
      <c r="A70" s="25"/>
      <c r="B70" s="26"/>
      <c r="C70" s="120"/>
      <c r="D70" s="1" t="s">
        <v>48</v>
      </c>
      <c r="E70" s="130" t="s">
        <v>119</v>
      </c>
      <c r="F70" s="131">
        <v>100</v>
      </c>
      <c r="G70" s="132">
        <v>6.5</v>
      </c>
      <c r="H70" s="132">
        <v>7.4</v>
      </c>
      <c r="I70" s="132">
        <v>30.26</v>
      </c>
      <c r="J70" s="133">
        <v>191.2</v>
      </c>
      <c r="K70" s="126"/>
      <c r="L70" s="123"/>
    </row>
    <row r="71" spans="1:12" ht="15">
      <c r="A71" s="25"/>
      <c r="B71" s="26"/>
      <c r="C71" s="120"/>
      <c r="D71" s="128" t="s">
        <v>29</v>
      </c>
      <c r="E71" s="122"/>
      <c r="F71" s="123">
        <f>SUM(F69:F70)</f>
        <v>300</v>
      </c>
      <c r="G71" s="123">
        <f t="shared" ref="G71:J71" si="15">SUM(G69:G70)</f>
        <v>10.9</v>
      </c>
      <c r="H71" s="123">
        <f t="shared" si="15"/>
        <v>11.4</v>
      </c>
      <c r="I71" s="123">
        <f t="shared" si="15"/>
        <v>48.86</v>
      </c>
      <c r="J71" s="123">
        <f t="shared" si="15"/>
        <v>349.2</v>
      </c>
      <c r="K71" s="126"/>
      <c r="L71" s="123">
        <v>40</v>
      </c>
    </row>
    <row r="72" spans="1:12" ht="15">
      <c r="A72" s="25"/>
      <c r="B72" s="26"/>
      <c r="C72" s="120"/>
      <c r="D72" s="38"/>
      <c r="E72" s="122"/>
      <c r="F72" s="123"/>
      <c r="G72" s="123"/>
      <c r="H72" s="123"/>
      <c r="I72" s="123"/>
      <c r="J72" s="123"/>
      <c r="K72" s="126"/>
      <c r="L72" s="123"/>
    </row>
    <row r="73" spans="1:12" ht="15.75" customHeight="1" thickBot="1">
      <c r="A73" s="45">
        <f>A51</f>
        <v>1</v>
      </c>
      <c r="B73" s="46">
        <f>B51</f>
        <v>3</v>
      </c>
      <c r="C73" s="140" t="s">
        <v>43</v>
      </c>
      <c r="D73" s="143"/>
      <c r="E73" s="47"/>
      <c r="F73" s="48">
        <f>F58+F68+F71</f>
        <v>1560</v>
      </c>
      <c r="G73" s="48">
        <f t="shared" ref="G73:J73" si="16">G58+G68+G71</f>
        <v>55.12</v>
      </c>
      <c r="H73" s="48">
        <f t="shared" si="16"/>
        <v>54.139999999999993</v>
      </c>
      <c r="I73" s="48">
        <f t="shared" si="16"/>
        <v>236.26</v>
      </c>
      <c r="J73" s="48">
        <f t="shared" si="16"/>
        <v>1568.1100000000001</v>
      </c>
      <c r="K73" s="48"/>
      <c r="L73" s="48">
        <f>L58+L68+L71</f>
        <v>228.42000000000002</v>
      </c>
    </row>
    <row r="74" spans="1:12" ht="15">
      <c r="A74" s="16">
        <v>1</v>
      </c>
      <c r="B74" s="17">
        <v>4</v>
      </c>
      <c r="C74" s="18" t="s">
        <v>23</v>
      </c>
      <c r="D74" s="19" t="s">
        <v>34</v>
      </c>
      <c r="E74" s="79" t="s">
        <v>104</v>
      </c>
      <c r="F74" s="80">
        <v>90</v>
      </c>
      <c r="G74" s="81">
        <v>11.4</v>
      </c>
      <c r="H74" s="81">
        <v>14.94</v>
      </c>
      <c r="I74" s="81">
        <v>20.56</v>
      </c>
      <c r="J74" s="80">
        <v>265.60000000000002</v>
      </c>
      <c r="K74" s="82" t="s">
        <v>105</v>
      </c>
      <c r="L74" s="75"/>
    </row>
    <row r="75" spans="1:12" ht="15">
      <c r="A75" s="25"/>
      <c r="B75" s="26"/>
      <c r="C75" s="27"/>
      <c r="D75" s="31" t="s">
        <v>35</v>
      </c>
      <c r="E75" s="52" t="s">
        <v>36</v>
      </c>
      <c r="F75" s="53">
        <v>150</v>
      </c>
      <c r="G75" s="54">
        <v>5.64</v>
      </c>
      <c r="H75" s="54">
        <v>3.91</v>
      </c>
      <c r="I75" s="54">
        <v>38.85</v>
      </c>
      <c r="J75" s="53">
        <v>225.67</v>
      </c>
      <c r="K75" s="23">
        <v>237</v>
      </c>
      <c r="L75" s="76"/>
    </row>
    <row r="76" spans="1:12" ht="15">
      <c r="A76" s="25"/>
      <c r="B76" s="26"/>
      <c r="C76" s="27"/>
      <c r="D76" s="31" t="s">
        <v>26</v>
      </c>
      <c r="E76" s="52" t="s">
        <v>45</v>
      </c>
      <c r="F76" s="53">
        <v>200</v>
      </c>
      <c r="G76" s="54">
        <v>0.2</v>
      </c>
      <c r="H76" s="54">
        <v>0.06</v>
      </c>
      <c r="I76" s="54">
        <v>7.06</v>
      </c>
      <c r="J76" s="53">
        <v>28.04</v>
      </c>
      <c r="K76" s="55">
        <v>143</v>
      </c>
      <c r="L76" s="76"/>
    </row>
    <row r="77" spans="1:12" ht="15">
      <c r="A77" s="25"/>
      <c r="B77" s="26"/>
      <c r="C77" s="27"/>
      <c r="D77" s="31" t="s">
        <v>27</v>
      </c>
      <c r="E77" s="52" t="s">
        <v>40</v>
      </c>
      <c r="F77" s="53">
        <v>15</v>
      </c>
      <c r="G77" s="54">
        <v>0.99</v>
      </c>
      <c r="H77" s="54">
        <v>0.13</v>
      </c>
      <c r="I77" s="54">
        <v>5.7</v>
      </c>
      <c r="J77" s="53">
        <v>29.85</v>
      </c>
      <c r="K77" s="55"/>
      <c r="L77" s="76"/>
    </row>
    <row r="78" spans="1:12" ht="15">
      <c r="A78" s="25"/>
      <c r="B78" s="26"/>
      <c r="C78" s="27"/>
      <c r="D78" s="31" t="s">
        <v>31</v>
      </c>
      <c r="E78" s="52" t="s">
        <v>88</v>
      </c>
      <c r="F78" s="53">
        <v>60</v>
      </c>
      <c r="G78" s="54">
        <v>0.48</v>
      </c>
      <c r="H78" s="54">
        <v>0.06</v>
      </c>
      <c r="I78" s="54">
        <v>1.02</v>
      </c>
      <c r="J78" s="54">
        <v>7.8</v>
      </c>
      <c r="K78" s="55" t="s">
        <v>46</v>
      </c>
      <c r="L78" s="76"/>
    </row>
    <row r="79" spans="1:12" ht="15">
      <c r="A79" s="25"/>
      <c r="B79" s="26"/>
      <c r="C79" s="27"/>
      <c r="D79" s="34"/>
      <c r="E79" s="32"/>
      <c r="F79" s="30"/>
      <c r="G79" s="30"/>
      <c r="H79" s="30"/>
      <c r="I79" s="30"/>
      <c r="J79" s="30"/>
      <c r="K79" s="33"/>
      <c r="L79" s="76"/>
    </row>
    <row r="80" spans="1:12" ht="15">
      <c r="A80" s="25"/>
      <c r="B80" s="26"/>
      <c r="C80" s="27"/>
      <c r="D80" s="34"/>
      <c r="E80" s="32"/>
      <c r="F80" s="30"/>
      <c r="G80" s="30"/>
      <c r="H80" s="30"/>
      <c r="I80" s="30"/>
      <c r="J80" s="30"/>
      <c r="K80" s="33"/>
      <c r="L80" s="76"/>
    </row>
    <row r="81" spans="1:12" ht="15">
      <c r="A81" s="35"/>
      <c r="B81" s="36"/>
      <c r="C81" s="37"/>
      <c r="D81" s="38" t="s">
        <v>29</v>
      </c>
      <c r="E81" s="39"/>
      <c r="F81" s="40">
        <f>SUM(F74:F80)</f>
        <v>515</v>
      </c>
      <c r="G81" s="40">
        <f t="shared" ref="G81" si="17">SUM(G74:G80)</f>
        <v>18.709999999999997</v>
      </c>
      <c r="H81" s="40">
        <f t="shared" ref="H81" si="18">SUM(H74:H80)</f>
        <v>19.099999999999998</v>
      </c>
      <c r="I81" s="40">
        <f t="shared" ref="I81" si="19">SUM(I74:I80)</f>
        <v>73.19</v>
      </c>
      <c r="J81" s="56">
        <f>SUM(J74:J80)</f>
        <v>556.95999999999992</v>
      </c>
      <c r="K81" s="41"/>
      <c r="L81" s="77">
        <v>93</v>
      </c>
    </row>
    <row r="82" spans="1:12" ht="15">
      <c r="A82" s="42">
        <f>A74</f>
        <v>1</v>
      </c>
      <c r="B82" s="43">
        <f>B74</f>
        <v>4</v>
      </c>
      <c r="C82" s="44" t="s">
        <v>30</v>
      </c>
      <c r="D82" s="31" t="s">
        <v>31</v>
      </c>
      <c r="E82" s="116" t="s">
        <v>106</v>
      </c>
      <c r="F82" s="63">
        <v>60</v>
      </c>
      <c r="G82" s="63">
        <v>0.79</v>
      </c>
      <c r="H82" s="63">
        <v>0.06</v>
      </c>
      <c r="I82" s="63">
        <v>4.2</v>
      </c>
      <c r="J82" s="63">
        <v>21.21</v>
      </c>
      <c r="K82" s="64">
        <v>16</v>
      </c>
      <c r="L82" s="76"/>
    </row>
    <row r="83" spans="1:12" ht="26.25">
      <c r="A83" s="25"/>
      <c r="B83" s="26"/>
      <c r="C83" s="27"/>
      <c r="D83" s="31" t="s">
        <v>32</v>
      </c>
      <c r="E83" s="52" t="s">
        <v>33</v>
      </c>
      <c r="F83" s="53">
        <v>200</v>
      </c>
      <c r="G83" s="54">
        <v>3.42</v>
      </c>
      <c r="H83" s="54">
        <v>2.58</v>
      </c>
      <c r="I83" s="54">
        <v>20.04</v>
      </c>
      <c r="J83" s="53">
        <v>152.36000000000001</v>
      </c>
      <c r="K83" s="55">
        <v>147</v>
      </c>
      <c r="L83" s="76"/>
    </row>
    <row r="84" spans="1:12" ht="15">
      <c r="A84" s="25"/>
      <c r="B84" s="26"/>
      <c r="C84" s="27"/>
      <c r="D84" s="31" t="s">
        <v>34</v>
      </c>
      <c r="E84" s="86" t="s">
        <v>57</v>
      </c>
      <c r="F84" s="87">
        <v>240</v>
      </c>
      <c r="G84" s="88">
        <v>17.559999999999999</v>
      </c>
      <c r="H84" s="88">
        <v>22.36</v>
      </c>
      <c r="I84" s="88">
        <v>56.97</v>
      </c>
      <c r="J84" s="89">
        <v>405.36</v>
      </c>
      <c r="K84" s="90">
        <v>407</v>
      </c>
      <c r="L84" s="76"/>
    </row>
    <row r="85" spans="1:12" ht="15">
      <c r="A85" s="25"/>
      <c r="B85" s="26"/>
      <c r="C85" s="27"/>
      <c r="D85" s="31" t="s">
        <v>35</v>
      </c>
      <c r="E85" s="32"/>
      <c r="F85" s="30"/>
      <c r="G85" s="30"/>
      <c r="H85" s="30"/>
      <c r="I85" s="30"/>
      <c r="J85" s="30"/>
      <c r="K85" s="33"/>
      <c r="L85" s="76"/>
    </row>
    <row r="86" spans="1:12" ht="15">
      <c r="A86" s="25"/>
      <c r="B86" s="26"/>
      <c r="C86" s="27"/>
      <c r="D86" s="31" t="s">
        <v>37</v>
      </c>
      <c r="E86" s="52" t="s">
        <v>38</v>
      </c>
      <c r="F86" s="53">
        <v>200</v>
      </c>
      <c r="G86" s="54">
        <v>0.08</v>
      </c>
      <c r="H86" s="54">
        <v>0</v>
      </c>
      <c r="I86" s="54">
        <v>10.62</v>
      </c>
      <c r="J86" s="53">
        <v>40.44</v>
      </c>
      <c r="K86" s="55">
        <v>508</v>
      </c>
      <c r="L86" s="76"/>
    </row>
    <row r="87" spans="1:12" ht="15">
      <c r="A87" s="25"/>
      <c r="B87" s="26"/>
      <c r="C87" s="27"/>
      <c r="D87" s="31" t="s">
        <v>39</v>
      </c>
      <c r="E87" s="52" t="s">
        <v>40</v>
      </c>
      <c r="F87" s="53">
        <v>30</v>
      </c>
      <c r="G87" s="54">
        <v>1.98</v>
      </c>
      <c r="H87" s="54">
        <v>0.27</v>
      </c>
      <c r="I87" s="54">
        <v>11.4</v>
      </c>
      <c r="J87" s="53">
        <v>59.7</v>
      </c>
      <c r="K87" s="55"/>
      <c r="L87" s="76"/>
    </row>
    <row r="88" spans="1:12" ht="15">
      <c r="A88" s="25"/>
      <c r="B88" s="26"/>
      <c r="C88" s="27"/>
      <c r="D88" s="31" t="s">
        <v>41</v>
      </c>
      <c r="E88" s="52" t="s">
        <v>42</v>
      </c>
      <c r="F88" s="53">
        <v>30</v>
      </c>
      <c r="G88" s="54">
        <v>1.98</v>
      </c>
      <c r="H88" s="54">
        <v>0.36</v>
      </c>
      <c r="I88" s="54">
        <v>10.02</v>
      </c>
      <c r="J88" s="53">
        <v>52.2</v>
      </c>
      <c r="K88" s="55"/>
      <c r="L88" s="76"/>
    </row>
    <row r="89" spans="1:12" ht="15">
      <c r="A89" s="25"/>
      <c r="B89" s="26"/>
      <c r="C89" s="27"/>
      <c r="D89" s="34"/>
      <c r="E89" s="32"/>
      <c r="F89" s="30"/>
      <c r="G89" s="30"/>
      <c r="H89" s="30"/>
      <c r="I89" s="30"/>
      <c r="J89" s="30"/>
      <c r="K89" s="33"/>
      <c r="L89" s="76"/>
    </row>
    <row r="90" spans="1:12" ht="15">
      <c r="A90" s="25"/>
      <c r="B90" s="26"/>
      <c r="C90" s="27"/>
      <c r="D90" s="34"/>
      <c r="E90" s="32"/>
      <c r="F90" s="30"/>
      <c r="G90" s="30"/>
      <c r="H90" s="30"/>
      <c r="I90" s="30"/>
      <c r="J90" s="30"/>
      <c r="K90" s="33"/>
      <c r="L90" s="76"/>
    </row>
    <row r="91" spans="1:12" ht="15">
      <c r="A91" s="35"/>
      <c r="B91" s="36"/>
      <c r="C91" s="37"/>
      <c r="D91" s="38" t="s">
        <v>29</v>
      </c>
      <c r="E91" s="39"/>
      <c r="F91" s="40">
        <f>SUM(F82:F90)</f>
        <v>760</v>
      </c>
      <c r="G91" s="40">
        <f t="shared" ref="G91" si="20">SUM(G82:G90)</f>
        <v>25.81</v>
      </c>
      <c r="H91" s="40">
        <f t="shared" ref="H91" si="21">SUM(H82:H90)</f>
        <v>25.63</v>
      </c>
      <c r="I91" s="40">
        <f t="shared" ref="I91" si="22">SUM(I82:I90)</f>
        <v>113.25</v>
      </c>
      <c r="J91" s="40">
        <f t="shared" ref="J91" si="23">SUM(J82:J90)</f>
        <v>731.27000000000021</v>
      </c>
      <c r="K91" s="41"/>
      <c r="L91" s="77">
        <v>95.42</v>
      </c>
    </row>
    <row r="92" spans="1:12" ht="15">
      <c r="A92" s="25">
        <v>1</v>
      </c>
      <c r="B92" s="26">
        <v>4</v>
      </c>
      <c r="C92" s="120" t="s">
        <v>138</v>
      </c>
      <c r="D92" s="1" t="s">
        <v>37</v>
      </c>
      <c r="E92" s="130" t="s">
        <v>144</v>
      </c>
      <c r="F92" s="131">
        <v>200</v>
      </c>
      <c r="G92" s="132">
        <v>0.2</v>
      </c>
      <c r="H92" s="132">
        <v>0.2</v>
      </c>
      <c r="I92" s="132">
        <v>18.8</v>
      </c>
      <c r="J92" s="133">
        <v>100</v>
      </c>
      <c r="K92" s="117"/>
      <c r="L92" s="123"/>
    </row>
    <row r="93" spans="1:12" ht="15">
      <c r="A93" s="25"/>
      <c r="B93" s="26"/>
      <c r="C93" s="120"/>
      <c r="D93" s="127" t="s">
        <v>48</v>
      </c>
      <c r="E93" s="130" t="s">
        <v>145</v>
      </c>
      <c r="F93" s="131">
        <v>100</v>
      </c>
      <c r="G93" s="132">
        <v>9.6999999999999993</v>
      </c>
      <c r="H93" s="132">
        <v>10.3</v>
      </c>
      <c r="I93" s="132">
        <v>30.5</v>
      </c>
      <c r="J93" s="133">
        <v>241.36</v>
      </c>
      <c r="K93" s="117">
        <v>543</v>
      </c>
      <c r="L93" s="123"/>
    </row>
    <row r="94" spans="1:12" ht="15">
      <c r="A94" s="25"/>
      <c r="B94" s="26"/>
      <c r="C94" s="120"/>
      <c r="D94" s="128" t="s">
        <v>29</v>
      </c>
      <c r="E94" s="122"/>
      <c r="F94" s="123">
        <f>SUM(F92:F93)</f>
        <v>300</v>
      </c>
      <c r="G94" s="123">
        <f t="shared" ref="G94:J94" si="24">SUM(G92:G93)</f>
        <v>9.8999999999999986</v>
      </c>
      <c r="H94" s="123">
        <f t="shared" si="24"/>
        <v>10.5</v>
      </c>
      <c r="I94" s="123">
        <f t="shared" si="24"/>
        <v>49.3</v>
      </c>
      <c r="J94" s="123">
        <f t="shared" si="24"/>
        <v>341.36</v>
      </c>
      <c r="K94" s="126"/>
      <c r="L94" s="123">
        <v>40</v>
      </c>
    </row>
    <row r="95" spans="1:12" ht="15.75" customHeight="1" thickBot="1">
      <c r="A95" s="45">
        <f>A74</f>
        <v>1</v>
      </c>
      <c r="B95" s="46">
        <f>B74</f>
        <v>4</v>
      </c>
      <c r="C95" s="140" t="s">
        <v>43</v>
      </c>
      <c r="D95" s="141"/>
      <c r="E95" s="47"/>
      <c r="F95" s="48">
        <f>F81+F91+F94</f>
        <v>1575</v>
      </c>
      <c r="G95" s="48">
        <f t="shared" ref="G95:J95" si="25">G81+G91+G94</f>
        <v>54.419999999999995</v>
      </c>
      <c r="H95" s="48">
        <f t="shared" si="25"/>
        <v>55.23</v>
      </c>
      <c r="I95" s="48">
        <f t="shared" si="25"/>
        <v>235.74</v>
      </c>
      <c r="J95" s="48">
        <f t="shared" si="25"/>
        <v>1629.5900000000001</v>
      </c>
      <c r="K95" s="83"/>
      <c r="L95" s="78">
        <f>L81+L91+L94</f>
        <v>228.42000000000002</v>
      </c>
    </row>
    <row r="96" spans="1:12" ht="15">
      <c r="A96" s="16">
        <v>1</v>
      </c>
      <c r="B96" s="17">
        <v>5</v>
      </c>
      <c r="C96" s="18" t="s">
        <v>23</v>
      </c>
      <c r="D96" s="118" t="s">
        <v>24</v>
      </c>
      <c r="E96" s="52" t="s">
        <v>58</v>
      </c>
      <c r="F96" s="53">
        <v>200</v>
      </c>
      <c r="G96" s="54">
        <v>11.7</v>
      </c>
      <c r="H96" s="54">
        <v>15.15</v>
      </c>
      <c r="I96" s="54">
        <v>31.38</v>
      </c>
      <c r="J96" s="53">
        <v>251.36</v>
      </c>
      <c r="K96" s="55" t="s">
        <v>107</v>
      </c>
      <c r="L96" s="24"/>
    </row>
    <row r="97" spans="1:12" ht="15">
      <c r="A97" s="25"/>
      <c r="B97" s="26"/>
      <c r="C97" s="27"/>
      <c r="D97" s="68" t="s">
        <v>48</v>
      </c>
      <c r="E97" s="116" t="s">
        <v>108</v>
      </c>
      <c r="F97" s="63">
        <v>100</v>
      </c>
      <c r="G97" s="63">
        <v>6.36</v>
      </c>
      <c r="H97" s="63">
        <v>2.98</v>
      </c>
      <c r="I97" s="63">
        <v>43.92</v>
      </c>
      <c r="J97" s="63">
        <v>290.82</v>
      </c>
      <c r="K97" s="64" t="s">
        <v>109</v>
      </c>
      <c r="L97" s="30"/>
    </row>
    <row r="98" spans="1:12" ht="15">
      <c r="A98" s="25"/>
      <c r="B98" s="26"/>
      <c r="C98" s="27"/>
      <c r="D98" s="31" t="s">
        <v>26</v>
      </c>
      <c r="E98" s="52" t="s">
        <v>55</v>
      </c>
      <c r="F98" s="53">
        <v>200</v>
      </c>
      <c r="G98" s="54">
        <v>0.24</v>
      </c>
      <c r="H98" s="54">
        <v>0</v>
      </c>
      <c r="I98" s="54">
        <v>7.14</v>
      </c>
      <c r="J98" s="53">
        <v>29.8</v>
      </c>
      <c r="K98" s="55">
        <v>144</v>
      </c>
      <c r="L98" s="30"/>
    </row>
    <row r="99" spans="1:12" ht="15">
      <c r="A99" s="25"/>
      <c r="B99" s="26"/>
      <c r="C99" s="27"/>
      <c r="D99" s="31" t="s">
        <v>27</v>
      </c>
      <c r="E99" s="32"/>
      <c r="F99" s="30"/>
      <c r="G99" s="30"/>
      <c r="H99" s="30"/>
      <c r="I99" s="30"/>
      <c r="J99" s="30"/>
      <c r="K99" s="33"/>
      <c r="L99" s="30"/>
    </row>
    <row r="100" spans="1:12" ht="15">
      <c r="A100" s="25"/>
      <c r="B100" s="26"/>
      <c r="C100" s="27"/>
      <c r="D100" s="31"/>
      <c r="E100" s="52"/>
      <c r="F100" s="53"/>
      <c r="G100" s="54"/>
      <c r="H100" s="54"/>
      <c r="I100" s="54"/>
      <c r="J100" s="53"/>
      <c r="K100" s="55"/>
      <c r="L100" s="30"/>
    </row>
    <row r="101" spans="1:12" ht="15">
      <c r="A101" s="25"/>
      <c r="B101" s="26"/>
      <c r="C101" s="27"/>
      <c r="D101" s="34"/>
      <c r="E101" s="32"/>
      <c r="F101" s="30"/>
      <c r="G101" s="30"/>
      <c r="H101" s="30"/>
      <c r="I101" s="30"/>
      <c r="J101" s="30"/>
      <c r="K101" s="33"/>
      <c r="L101" s="30"/>
    </row>
    <row r="102" spans="1:12" ht="15">
      <c r="A102" s="25"/>
      <c r="B102" s="26"/>
      <c r="C102" s="27"/>
      <c r="D102" s="34"/>
      <c r="E102" s="32"/>
      <c r="F102" s="30"/>
      <c r="G102" s="30"/>
      <c r="H102" s="30"/>
      <c r="I102" s="30"/>
      <c r="J102" s="30"/>
      <c r="K102" s="33"/>
      <c r="L102" s="30"/>
    </row>
    <row r="103" spans="1:12" ht="15">
      <c r="A103" s="35"/>
      <c r="B103" s="36"/>
      <c r="C103" s="37"/>
      <c r="D103" s="38" t="s">
        <v>29</v>
      </c>
      <c r="E103" s="39"/>
      <c r="F103" s="40">
        <f>SUM(F96:F102)</f>
        <v>500</v>
      </c>
      <c r="G103" s="40">
        <f t="shared" ref="G103" si="26">SUM(G96:G102)</f>
        <v>18.299999999999997</v>
      </c>
      <c r="H103" s="40">
        <f t="shared" ref="H103" si="27">SUM(H96:H102)</f>
        <v>18.13</v>
      </c>
      <c r="I103" s="40">
        <f t="shared" ref="I103" si="28">SUM(I96:I102)</f>
        <v>82.44</v>
      </c>
      <c r="J103" s="40">
        <f t="shared" ref="J103" si="29">SUM(J96:J102)</f>
        <v>571.98</v>
      </c>
      <c r="K103" s="41"/>
      <c r="L103" s="40">
        <v>93</v>
      </c>
    </row>
    <row r="104" spans="1:12" ht="15">
      <c r="A104" s="42">
        <f>A96</f>
        <v>1</v>
      </c>
      <c r="B104" s="43">
        <f>B96</f>
        <v>5</v>
      </c>
      <c r="C104" s="44" t="s">
        <v>30</v>
      </c>
      <c r="D104" s="31" t="s">
        <v>31</v>
      </c>
      <c r="E104" s="116" t="s">
        <v>110</v>
      </c>
      <c r="F104" s="63">
        <v>60</v>
      </c>
      <c r="G104" s="63">
        <v>0.89</v>
      </c>
      <c r="H104" s="63">
        <v>1.57</v>
      </c>
      <c r="I104" s="63">
        <v>5.92</v>
      </c>
      <c r="J104" s="63">
        <v>41.24</v>
      </c>
      <c r="K104" s="64">
        <v>119</v>
      </c>
      <c r="L104" s="30"/>
    </row>
    <row r="105" spans="1:12" ht="15">
      <c r="A105" s="25"/>
      <c r="B105" s="26"/>
      <c r="C105" s="27"/>
      <c r="D105" s="31" t="s">
        <v>32</v>
      </c>
      <c r="E105" s="52" t="s">
        <v>61</v>
      </c>
      <c r="F105" s="53">
        <v>200</v>
      </c>
      <c r="G105" s="54">
        <v>2.1</v>
      </c>
      <c r="H105" s="54">
        <v>4.68</v>
      </c>
      <c r="I105" s="54">
        <v>7.56</v>
      </c>
      <c r="J105" s="53">
        <v>81.459999999999994</v>
      </c>
      <c r="K105" s="55" t="s">
        <v>79</v>
      </c>
      <c r="L105" s="30"/>
    </row>
    <row r="106" spans="1:12" ht="15">
      <c r="A106" s="25"/>
      <c r="B106" s="26"/>
      <c r="C106" s="27"/>
      <c r="D106" s="31" t="s">
        <v>34</v>
      </c>
      <c r="E106" s="52" t="s">
        <v>111</v>
      </c>
      <c r="F106" s="53">
        <v>240</v>
      </c>
      <c r="G106" s="54">
        <v>18.59</v>
      </c>
      <c r="H106" s="54">
        <v>19.37</v>
      </c>
      <c r="I106" s="54">
        <v>61.62</v>
      </c>
      <c r="J106" s="53">
        <v>489.23</v>
      </c>
      <c r="K106" s="55">
        <v>265</v>
      </c>
      <c r="L106" s="30"/>
    </row>
    <row r="107" spans="1:12" ht="15">
      <c r="A107" s="25"/>
      <c r="B107" s="26"/>
      <c r="C107" s="27"/>
      <c r="D107" s="31" t="s">
        <v>35</v>
      </c>
      <c r="E107" s="32"/>
      <c r="F107" s="30"/>
      <c r="G107" s="30"/>
      <c r="H107" s="30"/>
      <c r="I107" s="30"/>
      <c r="J107" s="30"/>
      <c r="K107" s="33"/>
      <c r="L107" s="30"/>
    </row>
    <row r="108" spans="1:12" ht="15">
      <c r="A108" s="25"/>
      <c r="B108" s="26"/>
      <c r="C108" s="27"/>
      <c r="D108" s="31" t="s">
        <v>37</v>
      </c>
      <c r="E108" s="52" t="s">
        <v>63</v>
      </c>
      <c r="F108" s="53">
        <v>200</v>
      </c>
      <c r="G108" s="54">
        <v>0.32</v>
      </c>
      <c r="H108" s="54">
        <v>0.14000000000000001</v>
      </c>
      <c r="I108" s="54">
        <v>11.46</v>
      </c>
      <c r="J108" s="53">
        <v>48.32</v>
      </c>
      <c r="K108" s="55">
        <v>519</v>
      </c>
      <c r="L108" s="30"/>
    </row>
    <row r="109" spans="1:12" ht="15">
      <c r="A109" s="25"/>
      <c r="B109" s="26"/>
      <c r="C109" s="27"/>
      <c r="D109" s="31" t="s">
        <v>39</v>
      </c>
      <c r="E109" s="52" t="s">
        <v>40</v>
      </c>
      <c r="F109" s="53">
        <v>30</v>
      </c>
      <c r="G109" s="54">
        <v>1.98</v>
      </c>
      <c r="H109" s="54">
        <v>0.27</v>
      </c>
      <c r="I109" s="54">
        <v>11.4</v>
      </c>
      <c r="J109" s="53">
        <v>59.7</v>
      </c>
      <c r="K109" s="55"/>
      <c r="L109" s="30"/>
    </row>
    <row r="110" spans="1:12" ht="15">
      <c r="A110" s="25"/>
      <c r="B110" s="26"/>
      <c r="C110" s="27"/>
      <c r="D110" s="31" t="s">
        <v>41</v>
      </c>
      <c r="E110" s="52" t="s">
        <v>42</v>
      </c>
      <c r="F110" s="53">
        <v>30</v>
      </c>
      <c r="G110" s="54">
        <v>1.98</v>
      </c>
      <c r="H110" s="54">
        <v>0.36</v>
      </c>
      <c r="I110" s="54">
        <v>10.02</v>
      </c>
      <c r="J110" s="53">
        <v>52.2</v>
      </c>
      <c r="K110" s="55"/>
      <c r="L110" s="30"/>
    </row>
    <row r="111" spans="1:12" ht="15">
      <c r="A111" s="25"/>
      <c r="B111" s="26"/>
      <c r="C111" s="27"/>
      <c r="D111" s="34"/>
      <c r="E111" s="32"/>
      <c r="F111" s="30"/>
      <c r="G111" s="30"/>
      <c r="H111" s="30"/>
      <c r="I111" s="30"/>
      <c r="J111" s="30"/>
      <c r="K111" s="33"/>
      <c r="L111" s="30"/>
    </row>
    <row r="112" spans="1:12" ht="15">
      <c r="A112" s="25"/>
      <c r="B112" s="26"/>
      <c r="C112" s="27"/>
      <c r="D112" s="34"/>
      <c r="E112" s="32"/>
      <c r="F112" s="30"/>
      <c r="G112" s="30"/>
      <c r="H112" s="30"/>
      <c r="I112" s="30"/>
      <c r="J112" s="30"/>
      <c r="K112" s="33"/>
      <c r="L112" s="30"/>
    </row>
    <row r="113" spans="1:12" ht="15">
      <c r="A113" s="35"/>
      <c r="B113" s="36"/>
      <c r="C113" s="37"/>
      <c r="D113" s="38" t="s">
        <v>29</v>
      </c>
      <c r="E113" s="39"/>
      <c r="F113" s="40">
        <f>SUM(F104:F112)</f>
        <v>760</v>
      </c>
      <c r="G113" s="40">
        <f t="shared" ref="G113" si="30">SUM(G104:G112)</f>
        <v>25.86</v>
      </c>
      <c r="H113" s="40">
        <f t="shared" ref="H113" si="31">SUM(H104:H112)</f>
        <v>26.39</v>
      </c>
      <c r="I113" s="40">
        <f t="shared" ref="I113" si="32">SUM(I104:I112)</f>
        <v>107.98</v>
      </c>
      <c r="J113" s="40">
        <f t="shared" ref="J113" si="33">SUM(J104:J112)</f>
        <v>772.1500000000002</v>
      </c>
      <c r="K113" s="41"/>
      <c r="L113" s="40">
        <v>95.42</v>
      </c>
    </row>
    <row r="114" spans="1:12" ht="15">
      <c r="A114" s="25">
        <v>1</v>
      </c>
      <c r="B114" s="26">
        <v>5</v>
      </c>
      <c r="C114" s="120" t="s">
        <v>138</v>
      </c>
      <c r="D114" s="1" t="s">
        <v>37</v>
      </c>
      <c r="E114" s="130" t="s">
        <v>95</v>
      </c>
      <c r="F114" s="131">
        <v>200</v>
      </c>
      <c r="G114" s="132">
        <v>0.14000000000000001</v>
      </c>
      <c r="H114" s="132">
        <v>0.06</v>
      </c>
      <c r="I114" s="132">
        <v>8</v>
      </c>
      <c r="J114" s="133">
        <v>32.700000000000003</v>
      </c>
      <c r="K114" s="117">
        <v>511</v>
      </c>
      <c r="L114" s="123"/>
    </row>
    <row r="115" spans="1:12" ht="15">
      <c r="A115" s="25"/>
      <c r="B115" s="26"/>
      <c r="C115" s="120"/>
      <c r="D115" s="127" t="s">
        <v>48</v>
      </c>
      <c r="E115" s="130" t="s">
        <v>146</v>
      </c>
      <c r="F115" s="131">
        <v>100</v>
      </c>
      <c r="G115" s="132">
        <v>9.5</v>
      </c>
      <c r="H115" s="132">
        <v>10.199999999999999</v>
      </c>
      <c r="I115" s="132">
        <v>30.5</v>
      </c>
      <c r="J115" s="133">
        <v>245.28</v>
      </c>
      <c r="K115" s="117">
        <v>573</v>
      </c>
      <c r="L115" s="123"/>
    </row>
    <row r="116" spans="1:12" ht="15">
      <c r="A116" s="25"/>
      <c r="B116" s="26"/>
      <c r="C116" s="120"/>
      <c r="D116" s="128" t="s">
        <v>29</v>
      </c>
      <c r="E116" s="122"/>
      <c r="F116" s="123">
        <f>SUM(F114:F115)</f>
        <v>300</v>
      </c>
      <c r="G116" s="123">
        <f t="shared" ref="G116:J116" si="34">SUM(G114:G115)</f>
        <v>9.64</v>
      </c>
      <c r="H116" s="123">
        <f t="shared" si="34"/>
        <v>10.26</v>
      </c>
      <c r="I116" s="123">
        <f t="shared" si="34"/>
        <v>38.5</v>
      </c>
      <c r="J116" s="123">
        <f t="shared" si="34"/>
        <v>277.98</v>
      </c>
      <c r="K116" s="126"/>
      <c r="L116" s="123">
        <v>40</v>
      </c>
    </row>
    <row r="117" spans="1:12" ht="15.75" customHeight="1" thickBot="1">
      <c r="A117" s="95">
        <f>A96</f>
        <v>1</v>
      </c>
      <c r="B117" s="96">
        <f>B96</f>
        <v>5</v>
      </c>
      <c r="C117" s="144" t="s">
        <v>43</v>
      </c>
      <c r="D117" s="145"/>
      <c r="E117" s="97"/>
      <c r="F117" s="98">
        <f>F103+F113+F116</f>
        <v>1560</v>
      </c>
      <c r="G117" s="98">
        <f t="shared" ref="G117:J117" si="35">G103+G113+G116</f>
        <v>53.8</v>
      </c>
      <c r="H117" s="98">
        <f t="shared" si="35"/>
        <v>54.779999999999994</v>
      </c>
      <c r="I117" s="98">
        <f t="shared" si="35"/>
        <v>228.92000000000002</v>
      </c>
      <c r="J117" s="98">
        <f t="shared" si="35"/>
        <v>1622.1100000000001</v>
      </c>
      <c r="K117" s="98"/>
      <c r="L117" s="48">
        <f>L103+L113+L116</f>
        <v>228.42000000000002</v>
      </c>
    </row>
    <row r="118" spans="1:12" ht="15">
      <c r="A118" s="103">
        <v>2</v>
      </c>
      <c r="B118" s="104">
        <v>1</v>
      </c>
      <c r="C118" s="19" t="s">
        <v>23</v>
      </c>
      <c r="D118" s="19" t="s">
        <v>24</v>
      </c>
      <c r="E118" s="105" t="s">
        <v>44</v>
      </c>
      <c r="F118" s="106">
        <v>220</v>
      </c>
      <c r="G118" s="107">
        <v>12.45</v>
      </c>
      <c r="H118" s="107">
        <v>14.8</v>
      </c>
      <c r="I118" s="107">
        <v>26.51</v>
      </c>
      <c r="J118" s="106">
        <v>276.45</v>
      </c>
      <c r="K118" s="108" t="s">
        <v>112</v>
      </c>
      <c r="L118" s="75"/>
    </row>
    <row r="119" spans="1:12" ht="15">
      <c r="A119" s="109"/>
      <c r="B119" s="99"/>
      <c r="C119" s="31"/>
      <c r="D119" s="31" t="s">
        <v>87</v>
      </c>
      <c r="E119" s="100" t="s">
        <v>114</v>
      </c>
      <c r="F119" s="101">
        <v>30</v>
      </c>
      <c r="G119" s="102">
        <v>0</v>
      </c>
      <c r="H119" s="102">
        <v>0</v>
      </c>
      <c r="I119" s="102">
        <v>20.399999999999999</v>
      </c>
      <c r="J119" s="101">
        <v>81.599999999999994</v>
      </c>
      <c r="K119" s="92" t="s">
        <v>46</v>
      </c>
      <c r="L119" s="76"/>
    </row>
    <row r="120" spans="1:12" ht="15">
      <c r="A120" s="109"/>
      <c r="B120" s="99"/>
      <c r="C120" s="31"/>
      <c r="D120" s="31" t="s">
        <v>26</v>
      </c>
      <c r="E120" s="100" t="s">
        <v>45</v>
      </c>
      <c r="F120" s="101">
        <v>200</v>
      </c>
      <c r="G120" s="102">
        <v>0.2</v>
      </c>
      <c r="H120" s="102">
        <v>0.06</v>
      </c>
      <c r="I120" s="102">
        <v>7.06</v>
      </c>
      <c r="J120" s="101">
        <v>28.04</v>
      </c>
      <c r="K120" s="92" t="s">
        <v>113</v>
      </c>
      <c r="L120" s="76"/>
    </row>
    <row r="121" spans="1:12" ht="15">
      <c r="A121" s="109"/>
      <c r="B121" s="99"/>
      <c r="C121" s="31"/>
      <c r="D121" s="31" t="s">
        <v>27</v>
      </c>
      <c r="E121" s="116" t="s">
        <v>72</v>
      </c>
      <c r="F121" s="63">
        <v>50</v>
      </c>
      <c r="G121" s="63">
        <v>3.75</v>
      </c>
      <c r="H121" s="63">
        <v>1.25</v>
      </c>
      <c r="I121" s="63">
        <v>26</v>
      </c>
      <c r="J121" s="63">
        <v>135</v>
      </c>
      <c r="K121" s="64"/>
      <c r="L121" s="76"/>
    </row>
    <row r="122" spans="1:12" ht="15">
      <c r="A122" s="109"/>
      <c r="B122" s="99"/>
      <c r="C122" s="31"/>
      <c r="D122" s="31" t="s">
        <v>28</v>
      </c>
      <c r="E122" s="32"/>
      <c r="F122" s="30"/>
      <c r="G122" s="30"/>
      <c r="H122" s="30"/>
      <c r="I122" s="30"/>
      <c r="J122" s="30"/>
      <c r="K122" s="33"/>
      <c r="L122" s="76"/>
    </row>
    <row r="123" spans="1:12" ht="15">
      <c r="A123" s="109"/>
      <c r="B123" s="99"/>
      <c r="C123" s="31"/>
      <c r="D123" s="34"/>
      <c r="E123" s="32"/>
      <c r="F123" s="30"/>
      <c r="G123" s="30"/>
      <c r="H123" s="30"/>
      <c r="I123" s="30"/>
      <c r="J123" s="30"/>
      <c r="K123" s="33"/>
      <c r="L123" s="76"/>
    </row>
    <row r="124" spans="1:12" ht="15">
      <c r="A124" s="109"/>
      <c r="B124" s="99"/>
      <c r="C124" s="31"/>
      <c r="D124" s="34"/>
      <c r="E124" s="32"/>
      <c r="F124" s="30"/>
      <c r="G124" s="30"/>
      <c r="H124" s="30"/>
      <c r="I124" s="30"/>
      <c r="J124" s="30"/>
      <c r="K124" s="33"/>
      <c r="L124" s="76"/>
    </row>
    <row r="125" spans="1:12" ht="15">
      <c r="A125" s="109"/>
      <c r="B125" s="99"/>
      <c r="C125" s="31"/>
      <c r="D125" s="38" t="s">
        <v>29</v>
      </c>
      <c r="E125" s="39"/>
      <c r="F125" s="40">
        <f>SUM(F118:F124)</f>
        <v>500</v>
      </c>
      <c r="G125" s="40">
        <f t="shared" ref="G125:J125" si="36">SUM(G118:G124)</f>
        <v>16.399999999999999</v>
      </c>
      <c r="H125" s="40">
        <f t="shared" si="36"/>
        <v>16.11</v>
      </c>
      <c r="I125" s="40">
        <f t="shared" si="36"/>
        <v>79.97</v>
      </c>
      <c r="J125" s="40">
        <f t="shared" si="36"/>
        <v>521.08999999999992</v>
      </c>
      <c r="K125" s="41"/>
      <c r="L125" s="77">
        <v>93</v>
      </c>
    </row>
    <row r="126" spans="1:12" ht="15">
      <c r="A126" s="109">
        <f>A118</f>
        <v>2</v>
      </c>
      <c r="B126" s="99">
        <f>B118</f>
        <v>1</v>
      </c>
      <c r="C126" s="31" t="s">
        <v>30</v>
      </c>
      <c r="D126" s="31" t="s">
        <v>31</v>
      </c>
      <c r="E126" s="116" t="s">
        <v>93</v>
      </c>
      <c r="F126" s="63">
        <v>60</v>
      </c>
      <c r="G126" s="63">
        <v>0.72</v>
      </c>
      <c r="H126" s="63">
        <v>3</v>
      </c>
      <c r="I126" s="63">
        <v>4.4400000000000004</v>
      </c>
      <c r="J126" s="63">
        <v>58.2</v>
      </c>
      <c r="K126" s="64"/>
      <c r="L126" s="76"/>
    </row>
    <row r="127" spans="1:12" ht="15">
      <c r="A127" s="109"/>
      <c r="B127" s="99"/>
      <c r="C127" s="31"/>
      <c r="D127" s="31" t="s">
        <v>32</v>
      </c>
      <c r="E127" s="100" t="s">
        <v>64</v>
      </c>
      <c r="F127" s="101">
        <v>200</v>
      </c>
      <c r="G127" s="102">
        <v>2.2200000000000002</v>
      </c>
      <c r="H127" s="102">
        <v>3.5</v>
      </c>
      <c r="I127" s="102">
        <v>8.9</v>
      </c>
      <c r="J127" s="101">
        <v>76.2</v>
      </c>
      <c r="K127" s="92" t="s">
        <v>65</v>
      </c>
      <c r="L127" s="76"/>
    </row>
    <row r="128" spans="1:12" ht="15">
      <c r="A128" s="109"/>
      <c r="B128" s="99"/>
      <c r="C128" s="31"/>
      <c r="D128" s="31" t="s">
        <v>34</v>
      </c>
      <c r="E128" s="100" t="s">
        <v>115</v>
      </c>
      <c r="F128" s="101">
        <v>90</v>
      </c>
      <c r="G128" s="102">
        <v>12.8</v>
      </c>
      <c r="H128" s="102">
        <v>17.649999999999999</v>
      </c>
      <c r="I128" s="102">
        <v>35.200000000000003</v>
      </c>
      <c r="J128" s="101">
        <v>265.60000000000002</v>
      </c>
      <c r="K128" s="92" t="s">
        <v>116</v>
      </c>
      <c r="L128" s="76"/>
    </row>
    <row r="129" spans="1:12" ht="15">
      <c r="A129" s="109"/>
      <c r="B129" s="99"/>
      <c r="C129" s="31"/>
      <c r="D129" s="31" t="s">
        <v>35</v>
      </c>
      <c r="E129" s="100" t="s">
        <v>134</v>
      </c>
      <c r="F129" s="101">
        <v>150</v>
      </c>
      <c r="G129" s="102">
        <v>5.65</v>
      </c>
      <c r="H129" s="102">
        <v>2.5</v>
      </c>
      <c r="I129" s="102">
        <v>35.590000000000003</v>
      </c>
      <c r="J129" s="101">
        <v>191.4</v>
      </c>
      <c r="K129" s="92" t="s">
        <v>117</v>
      </c>
      <c r="L129" s="76"/>
    </row>
    <row r="130" spans="1:12" ht="15">
      <c r="A130" s="109"/>
      <c r="B130" s="99"/>
      <c r="C130" s="31"/>
      <c r="D130" s="31" t="s">
        <v>37</v>
      </c>
      <c r="E130" s="100" t="s">
        <v>38</v>
      </c>
      <c r="F130" s="101">
        <v>200</v>
      </c>
      <c r="G130" s="102">
        <v>0.08</v>
      </c>
      <c r="H130" s="102">
        <v>0</v>
      </c>
      <c r="I130" s="102">
        <v>10.62</v>
      </c>
      <c r="J130" s="101">
        <v>40.44</v>
      </c>
      <c r="K130" s="92">
        <v>508</v>
      </c>
      <c r="L130" s="76"/>
    </row>
    <row r="131" spans="1:12" ht="15">
      <c r="A131" s="109"/>
      <c r="B131" s="99"/>
      <c r="C131" s="31"/>
      <c r="D131" s="31" t="s">
        <v>39</v>
      </c>
      <c r="E131" s="100" t="s">
        <v>40</v>
      </c>
      <c r="F131" s="101">
        <v>30</v>
      </c>
      <c r="G131" s="102">
        <v>1.98</v>
      </c>
      <c r="H131" s="102">
        <v>0.27</v>
      </c>
      <c r="I131" s="102">
        <v>11.4</v>
      </c>
      <c r="J131" s="101">
        <v>59.7</v>
      </c>
      <c r="K131" s="92"/>
      <c r="L131" s="76"/>
    </row>
    <row r="132" spans="1:12" ht="15">
      <c r="A132" s="109"/>
      <c r="B132" s="99"/>
      <c r="C132" s="31"/>
      <c r="D132" s="31" t="s">
        <v>41</v>
      </c>
      <c r="E132" s="100" t="s">
        <v>42</v>
      </c>
      <c r="F132" s="101">
        <v>30</v>
      </c>
      <c r="G132" s="102">
        <v>1.98</v>
      </c>
      <c r="H132" s="102">
        <v>0.36</v>
      </c>
      <c r="I132" s="102">
        <v>10.02</v>
      </c>
      <c r="J132" s="101">
        <v>52.2</v>
      </c>
      <c r="K132" s="92"/>
      <c r="L132" s="76"/>
    </row>
    <row r="133" spans="1:12" ht="15">
      <c r="A133" s="109"/>
      <c r="B133" s="99"/>
      <c r="C133" s="31"/>
      <c r="D133" s="34"/>
      <c r="E133" s="32"/>
      <c r="F133" s="30"/>
      <c r="G133" s="30"/>
      <c r="H133" s="30"/>
      <c r="I133" s="30"/>
      <c r="J133" s="30"/>
      <c r="K133" s="33"/>
      <c r="L133" s="76"/>
    </row>
    <row r="134" spans="1:12" ht="15">
      <c r="A134" s="109"/>
      <c r="B134" s="99"/>
      <c r="C134" s="31"/>
      <c r="D134" s="34"/>
      <c r="E134" s="32"/>
      <c r="F134" s="30"/>
      <c r="G134" s="30"/>
      <c r="H134" s="30"/>
      <c r="I134" s="30"/>
      <c r="J134" s="30"/>
      <c r="K134" s="33"/>
      <c r="L134" s="76"/>
    </row>
    <row r="135" spans="1:12" ht="15">
      <c r="A135" s="109"/>
      <c r="B135" s="99"/>
      <c r="C135" s="31"/>
      <c r="D135" s="38" t="s">
        <v>29</v>
      </c>
      <c r="E135" s="39"/>
      <c r="F135" s="40">
        <f>SUM(F126:F134)</f>
        <v>760</v>
      </c>
      <c r="G135" s="40">
        <f>SUM(G126:G134)</f>
        <v>25.43</v>
      </c>
      <c r="H135" s="40">
        <f>SUM(H126:H134)</f>
        <v>27.279999999999998</v>
      </c>
      <c r="I135" s="40">
        <f>SUM(I126:I134)</f>
        <v>116.17000000000002</v>
      </c>
      <c r="J135" s="40">
        <f>SUM(J126:J134)</f>
        <v>743.74</v>
      </c>
      <c r="K135" s="41"/>
      <c r="L135" s="77">
        <v>95.42</v>
      </c>
    </row>
    <row r="136" spans="1:12" ht="15">
      <c r="A136" s="25">
        <v>2</v>
      </c>
      <c r="B136" s="26">
        <v>1</v>
      </c>
      <c r="C136" s="120" t="s">
        <v>138</v>
      </c>
      <c r="D136" s="1" t="s">
        <v>37</v>
      </c>
      <c r="E136" s="130" t="s">
        <v>141</v>
      </c>
      <c r="F136" s="131">
        <v>200</v>
      </c>
      <c r="G136" s="132">
        <v>0</v>
      </c>
      <c r="H136" s="132">
        <v>0</v>
      </c>
      <c r="I136" s="132">
        <v>15</v>
      </c>
      <c r="J136" s="133">
        <v>95</v>
      </c>
      <c r="K136" s="117">
        <v>614</v>
      </c>
      <c r="L136" s="123"/>
    </row>
    <row r="137" spans="1:12" ht="15">
      <c r="A137" s="25"/>
      <c r="B137" s="26"/>
      <c r="C137" s="120"/>
      <c r="D137" s="127" t="s">
        <v>48</v>
      </c>
      <c r="E137" s="130" t="s">
        <v>147</v>
      </c>
      <c r="F137" s="131">
        <v>100</v>
      </c>
      <c r="G137" s="132">
        <v>9.6999999999999993</v>
      </c>
      <c r="H137" s="132">
        <v>10.199999999999999</v>
      </c>
      <c r="I137" s="132">
        <v>33.700000000000003</v>
      </c>
      <c r="J137" s="133">
        <v>238.26</v>
      </c>
      <c r="K137" s="117">
        <v>555</v>
      </c>
      <c r="L137" s="123"/>
    </row>
    <row r="138" spans="1:12" ht="15">
      <c r="A138" s="25"/>
      <c r="B138" s="26"/>
      <c r="C138" s="120"/>
      <c r="D138" s="128" t="s">
        <v>29</v>
      </c>
      <c r="E138" s="122"/>
      <c r="F138" s="123">
        <f>SUM(F136:F137)</f>
        <v>300</v>
      </c>
      <c r="G138" s="123">
        <f t="shared" ref="G138:J138" si="37">SUM(G136:G137)</f>
        <v>9.6999999999999993</v>
      </c>
      <c r="H138" s="123">
        <f t="shared" si="37"/>
        <v>10.199999999999999</v>
      </c>
      <c r="I138" s="123">
        <f t="shared" si="37"/>
        <v>48.7</v>
      </c>
      <c r="J138" s="123">
        <f t="shared" si="37"/>
        <v>333.26</v>
      </c>
      <c r="K138" s="126"/>
      <c r="L138" s="123">
        <v>40</v>
      </c>
    </row>
    <row r="139" spans="1:12" ht="15">
      <c r="A139" s="42"/>
      <c r="B139" s="43"/>
      <c r="C139" s="44"/>
      <c r="D139" s="129"/>
      <c r="E139" s="122"/>
      <c r="F139" s="123"/>
      <c r="G139" s="123"/>
      <c r="H139" s="123"/>
      <c r="I139" s="123"/>
      <c r="J139" s="123"/>
      <c r="K139" s="124"/>
      <c r="L139" s="125"/>
    </row>
    <row r="140" spans="1:12" ht="15" thickBot="1">
      <c r="A140" s="45">
        <f>A118</f>
        <v>2</v>
      </c>
      <c r="B140" s="46">
        <f>B118</f>
        <v>1</v>
      </c>
      <c r="C140" s="146" t="s">
        <v>43</v>
      </c>
      <c r="D140" s="147"/>
      <c r="E140" s="47"/>
      <c r="F140" s="48">
        <f>F125+F135+F138</f>
        <v>1560</v>
      </c>
      <c r="G140" s="48">
        <f t="shared" ref="G140:J140" si="38">G125+G135+G138</f>
        <v>51.53</v>
      </c>
      <c r="H140" s="48">
        <f t="shared" si="38"/>
        <v>53.59</v>
      </c>
      <c r="I140" s="48">
        <f t="shared" si="38"/>
        <v>244.84000000000003</v>
      </c>
      <c r="J140" s="48">
        <f t="shared" si="38"/>
        <v>1598.09</v>
      </c>
      <c r="K140" s="83"/>
      <c r="L140" s="78">
        <f>L125+L135+L138</f>
        <v>228.42000000000002</v>
      </c>
    </row>
    <row r="141" spans="1:12" ht="15">
      <c r="A141" s="16">
        <v>2</v>
      </c>
      <c r="B141" s="17">
        <v>2</v>
      </c>
      <c r="C141" s="18" t="s">
        <v>23</v>
      </c>
      <c r="D141" s="19" t="s">
        <v>24</v>
      </c>
      <c r="E141" s="110" t="s">
        <v>66</v>
      </c>
      <c r="F141" s="111">
        <v>200</v>
      </c>
      <c r="G141" s="112">
        <v>10.1</v>
      </c>
      <c r="H141" s="112">
        <v>9.08</v>
      </c>
      <c r="I141" s="112">
        <v>38.619999999999997</v>
      </c>
      <c r="J141" s="113">
        <v>286.82</v>
      </c>
      <c r="K141" s="93" t="s">
        <v>118</v>
      </c>
      <c r="L141" s="75"/>
    </row>
    <row r="142" spans="1:12" ht="15">
      <c r="A142" s="25"/>
      <c r="B142" s="26"/>
      <c r="C142" s="27"/>
      <c r="D142" s="69"/>
      <c r="E142" s="70" t="s">
        <v>119</v>
      </c>
      <c r="F142" s="71">
        <v>100</v>
      </c>
      <c r="G142" s="72">
        <v>6.5</v>
      </c>
      <c r="H142" s="72">
        <v>7.4</v>
      </c>
      <c r="I142" s="72">
        <v>30.26</v>
      </c>
      <c r="J142" s="71">
        <v>191.2</v>
      </c>
      <c r="K142" s="73" t="s">
        <v>120</v>
      </c>
      <c r="L142" s="76"/>
    </row>
    <row r="143" spans="1:12" ht="15">
      <c r="A143" s="25"/>
      <c r="B143" s="26"/>
      <c r="C143" s="27"/>
      <c r="D143" s="31" t="s">
        <v>26</v>
      </c>
      <c r="E143" s="52" t="s">
        <v>55</v>
      </c>
      <c r="F143" s="53">
        <v>200</v>
      </c>
      <c r="G143" s="54">
        <v>0.24</v>
      </c>
      <c r="H143" s="54">
        <v>0</v>
      </c>
      <c r="I143" s="54">
        <v>7.14</v>
      </c>
      <c r="J143" s="53">
        <v>29.8</v>
      </c>
      <c r="K143" s="55" t="s">
        <v>121</v>
      </c>
      <c r="L143" s="76"/>
    </row>
    <row r="144" spans="1:12" ht="15">
      <c r="A144" s="25"/>
      <c r="B144" s="26"/>
      <c r="C144" s="27"/>
      <c r="D144" s="31" t="s">
        <v>27</v>
      </c>
      <c r="E144" s="86"/>
      <c r="F144" s="87"/>
      <c r="G144" s="88"/>
      <c r="H144" s="88"/>
      <c r="I144" s="88"/>
      <c r="J144" s="89"/>
      <c r="K144" s="90"/>
      <c r="L144" s="76"/>
    </row>
    <row r="145" spans="1:12" ht="15">
      <c r="A145" s="25"/>
      <c r="B145" s="26"/>
      <c r="C145" s="27"/>
      <c r="D145" s="31" t="s">
        <v>28</v>
      </c>
      <c r="E145" s="70"/>
      <c r="F145" s="71"/>
      <c r="G145" s="72"/>
      <c r="H145" s="72"/>
      <c r="I145" s="72"/>
      <c r="J145" s="84"/>
      <c r="K145" s="85"/>
      <c r="L145" s="76"/>
    </row>
    <row r="146" spans="1:12" ht="15">
      <c r="A146" s="25"/>
      <c r="B146" s="26"/>
      <c r="C146" s="27"/>
      <c r="D146" s="61"/>
      <c r="E146" s="52"/>
      <c r="F146" s="53"/>
      <c r="G146" s="54"/>
      <c r="H146" s="54"/>
      <c r="I146" s="54"/>
      <c r="J146" s="91"/>
      <c r="K146" s="92"/>
      <c r="L146" s="76"/>
    </row>
    <row r="147" spans="1:12" ht="15">
      <c r="A147" s="25"/>
      <c r="B147" s="26"/>
      <c r="C147" s="27"/>
      <c r="D147" s="34"/>
      <c r="E147" s="32"/>
      <c r="F147" s="30"/>
      <c r="G147" s="30"/>
      <c r="H147" s="30"/>
      <c r="I147" s="30"/>
      <c r="J147" s="30"/>
      <c r="K147" s="33"/>
      <c r="L147" s="76"/>
    </row>
    <row r="148" spans="1:12" ht="15">
      <c r="A148" s="35"/>
      <c r="B148" s="36"/>
      <c r="C148" s="37"/>
      <c r="D148" s="38" t="s">
        <v>29</v>
      </c>
      <c r="E148" s="39"/>
      <c r="F148" s="40">
        <f>SUM(F141:F147)</f>
        <v>500</v>
      </c>
      <c r="G148" s="40">
        <f t="shared" ref="G148:J148" si="39">SUM(G141:G147)</f>
        <v>16.84</v>
      </c>
      <c r="H148" s="40">
        <f t="shared" si="39"/>
        <v>16.48</v>
      </c>
      <c r="I148" s="40">
        <f t="shared" si="39"/>
        <v>76.02</v>
      </c>
      <c r="J148" s="40">
        <f t="shared" si="39"/>
        <v>507.82</v>
      </c>
      <c r="K148" s="41"/>
      <c r="L148" s="77">
        <v>93</v>
      </c>
    </row>
    <row r="149" spans="1:12" ht="15">
      <c r="A149" s="42">
        <f>A141</f>
        <v>2</v>
      </c>
      <c r="B149" s="43">
        <f>B141</f>
        <v>2</v>
      </c>
      <c r="C149" s="44" t="s">
        <v>30</v>
      </c>
      <c r="D149" s="31" t="s">
        <v>31</v>
      </c>
      <c r="E149" s="116" t="s">
        <v>106</v>
      </c>
      <c r="F149" s="63">
        <v>60</v>
      </c>
      <c r="G149" s="63">
        <v>0.79</v>
      </c>
      <c r="H149" s="63">
        <v>0.06</v>
      </c>
      <c r="I149" s="63">
        <v>4.2</v>
      </c>
      <c r="J149" s="63">
        <v>21.21</v>
      </c>
      <c r="K149" s="64">
        <v>16</v>
      </c>
      <c r="L149" s="76"/>
    </row>
    <row r="150" spans="1:12" ht="15">
      <c r="A150" s="25"/>
      <c r="B150" s="26"/>
      <c r="C150" s="27"/>
      <c r="D150" s="31" t="s">
        <v>32</v>
      </c>
      <c r="E150" s="52" t="s">
        <v>80</v>
      </c>
      <c r="F150" s="53">
        <v>200</v>
      </c>
      <c r="G150" s="54">
        <v>3.2</v>
      </c>
      <c r="H150" s="54">
        <v>5.6</v>
      </c>
      <c r="I150" s="54">
        <v>17.649999999999999</v>
      </c>
      <c r="J150" s="54">
        <v>133.25</v>
      </c>
      <c r="K150" s="55">
        <v>144</v>
      </c>
      <c r="L150" s="76"/>
    </row>
    <row r="151" spans="1:12" ht="15">
      <c r="A151" s="25"/>
      <c r="B151" s="26"/>
      <c r="C151" s="27"/>
      <c r="D151" s="31" t="s">
        <v>34</v>
      </c>
      <c r="E151" s="52" t="s">
        <v>122</v>
      </c>
      <c r="F151" s="53">
        <v>90</v>
      </c>
      <c r="G151" s="53">
        <v>13.96</v>
      </c>
      <c r="H151" s="53">
        <v>15.14</v>
      </c>
      <c r="I151" s="53">
        <v>22.5</v>
      </c>
      <c r="J151" s="53">
        <v>234.24</v>
      </c>
      <c r="K151" s="55" t="s">
        <v>123</v>
      </c>
      <c r="L151" s="76"/>
    </row>
    <row r="152" spans="1:12" ht="15">
      <c r="A152" s="25"/>
      <c r="B152" s="26"/>
      <c r="C152" s="27"/>
      <c r="D152" s="31" t="s">
        <v>35</v>
      </c>
      <c r="E152" s="52" t="s">
        <v>67</v>
      </c>
      <c r="F152" s="53">
        <v>150</v>
      </c>
      <c r="G152" s="54">
        <v>3.87</v>
      </c>
      <c r="H152" s="54">
        <v>4.7</v>
      </c>
      <c r="I152" s="54">
        <v>40.08</v>
      </c>
      <c r="J152" s="53">
        <v>218.03</v>
      </c>
      <c r="K152" s="55" t="s">
        <v>124</v>
      </c>
      <c r="L152" s="76"/>
    </row>
    <row r="153" spans="1:12" ht="15">
      <c r="A153" s="25"/>
      <c r="B153" s="26"/>
      <c r="C153" s="27"/>
      <c r="D153" s="31" t="s">
        <v>37</v>
      </c>
      <c r="E153" s="52" t="s">
        <v>71</v>
      </c>
      <c r="F153" s="53">
        <v>200</v>
      </c>
      <c r="G153" s="54">
        <v>0.12</v>
      </c>
      <c r="H153" s="54">
        <v>0.02</v>
      </c>
      <c r="I153" s="54">
        <v>8.58</v>
      </c>
      <c r="J153" s="53">
        <v>34.340000000000003</v>
      </c>
      <c r="K153" s="55" t="s">
        <v>49</v>
      </c>
      <c r="L153" s="76"/>
    </row>
    <row r="154" spans="1:12" ht="15">
      <c r="A154" s="25"/>
      <c r="B154" s="26"/>
      <c r="C154" s="27"/>
      <c r="D154" s="31" t="s">
        <v>39</v>
      </c>
      <c r="E154" s="52" t="s">
        <v>40</v>
      </c>
      <c r="F154" s="53">
        <v>30</v>
      </c>
      <c r="G154" s="54">
        <v>1.98</v>
      </c>
      <c r="H154" s="54">
        <v>0.27</v>
      </c>
      <c r="I154" s="54">
        <v>11.4</v>
      </c>
      <c r="J154" s="53">
        <v>59.7</v>
      </c>
      <c r="K154" s="55"/>
      <c r="L154" s="76"/>
    </row>
    <row r="155" spans="1:12" ht="15">
      <c r="A155" s="25"/>
      <c r="B155" s="26"/>
      <c r="C155" s="27"/>
      <c r="D155" s="31" t="s">
        <v>41</v>
      </c>
      <c r="E155" s="52" t="s">
        <v>42</v>
      </c>
      <c r="F155" s="53">
        <v>30</v>
      </c>
      <c r="G155" s="54">
        <v>1.98</v>
      </c>
      <c r="H155" s="54">
        <v>0.36</v>
      </c>
      <c r="I155" s="54">
        <v>10.02</v>
      </c>
      <c r="J155" s="53">
        <v>52.2</v>
      </c>
      <c r="K155" s="55"/>
      <c r="L155" s="76"/>
    </row>
    <row r="156" spans="1:12" ht="15">
      <c r="A156" s="25"/>
      <c r="B156" s="26"/>
      <c r="C156" s="27"/>
      <c r="D156" s="34"/>
      <c r="E156" s="32"/>
      <c r="F156" s="30"/>
      <c r="G156" s="30"/>
      <c r="H156" s="30"/>
      <c r="I156" s="30"/>
      <c r="J156" s="30"/>
      <c r="K156" s="33"/>
      <c r="L156" s="76"/>
    </row>
    <row r="157" spans="1:12" ht="15">
      <c r="A157" s="25"/>
      <c r="B157" s="26"/>
      <c r="C157" s="27"/>
      <c r="D157" s="34"/>
      <c r="E157" s="32"/>
      <c r="F157" s="30"/>
      <c r="G157" s="30"/>
      <c r="H157" s="30"/>
      <c r="I157" s="30"/>
      <c r="J157" s="30"/>
      <c r="K157" s="33"/>
      <c r="L157" s="76"/>
    </row>
    <row r="158" spans="1:12" ht="15">
      <c r="A158" s="35"/>
      <c r="B158" s="36"/>
      <c r="C158" s="37"/>
      <c r="D158" s="38" t="s">
        <v>29</v>
      </c>
      <c r="E158" s="39"/>
      <c r="F158" s="40">
        <f>SUM(F149:F157)</f>
        <v>760</v>
      </c>
      <c r="G158" s="40">
        <f t="shared" ref="G158:J158" si="40">SUM(G149:G157)</f>
        <v>25.900000000000006</v>
      </c>
      <c r="H158" s="40">
        <f t="shared" si="40"/>
        <v>26.15</v>
      </c>
      <c r="I158" s="40">
        <f t="shared" si="40"/>
        <v>114.42999999999999</v>
      </c>
      <c r="J158" s="40">
        <f t="shared" si="40"/>
        <v>752.97000000000014</v>
      </c>
      <c r="K158" s="41"/>
      <c r="L158" s="77">
        <v>95.42</v>
      </c>
    </row>
    <row r="159" spans="1:12" ht="15">
      <c r="A159" s="25">
        <v>2</v>
      </c>
      <c r="B159" s="26">
        <v>2</v>
      </c>
      <c r="C159" s="120" t="s">
        <v>138</v>
      </c>
      <c r="D159" s="1" t="s">
        <v>37</v>
      </c>
      <c r="E159" s="130" t="s">
        <v>143</v>
      </c>
      <c r="F159" s="131">
        <v>200</v>
      </c>
      <c r="G159" s="132">
        <v>4.4000000000000004</v>
      </c>
      <c r="H159" s="132">
        <v>4</v>
      </c>
      <c r="I159" s="132">
        <v>18.600000000000001</v>
      </c>
      <c r="J159" s="133">
        <v>158</v>
      </c>
      <c r="K159" s="117"/>
      <c r="L159" s="123"/>
    </row>
    <row r="160" spans="1:12" ht="15">
      <c r="A160" s="25"/>
      <c r="B160" s="26"/>
      <c r="C160" s="120"/>
      <c r="D160" s="127" t="s">
        <v>48</v>
      </c>
      <c r="E160" s="130" t="s">
        <v>148</v>
      </c>
      <c r="F160" s="131">
        <v>100</v>
      </c>
      <c r="G160" s="132">
        <v>5.68</v>
      </c>
      <c r="H160" s="132">
        <v>6.49</v>
      </c>
      <c r="I160" s="132">
        <v>30.8</v>
      </c>
      <c r="J160" s="133">
        <v>190.46</v>
      </c>
      <c r="K160" s="117" t="s">
        <v>46</v>
      </c>
      <c r="L160" s="123"/>
    </row>
    <row r="161" spans="1:12" ht="15">
      <c r="A161" s="25"/>
      <c r="B161" s="26"/>
      <c r="C161" s="120"/>
      <c r="D161" s="128" t="s">
        <v>29</v>
      </c>
      <c r="E161" s="122"/>
      <c r="F161" s="123">
        <f>SUM(F159:F160)</f>
        <v>300</v>
      </c>
      <c r="G161" s="123">
        <f t="shared" ref="G161:J161" si="41">SUM(G159:G160)</f>
        <v>10.08</v>
      </c>
      <c r="H161" s="123">
        <f t="shared" si="41"/>
        <v>10.49</v>
      </c>
      <c r="I161" s="123">
        <f t="shared" si="41"/>
        <v>49.400000000000006</v>
      </c>
      <c r="J161" s="123">
        <f t="shared" si="41"/>
        <v>348.46000000000004</v>
      </c>
      <c r="K161" s="126"/>
      <c r="L161" s="123">
        <v>40</v>
      </c>
    </row>
    <row r="162" spans="1:12" ht="15">
      <c r="A162" s="25"/>
      <c r="B162" s="26"/>
      <c r="C162" s="120"/>
      <c r="D162" s="121"/>
      <c r="E162" s="122"/>
      <c r="F162" s="123"/>
      <c r="G162" s="123"/>
      <c r="H162" s="123"/>
      <c r="I162" s="123"/>
      <c r="J162" s="123"/>
      <c r="K162" s="124"/>
      <c r="L162" s="125"/>
    </row>
    <row r="163" spans="1:12" ht="15" thickBot="1">
      <c r="A163" s="45">
        <f>A141</f>
        <v>2</v>
      </c>
      <c r="B163" s="46">
        <f>B141</f>
        <v>2</v>
      </c>
      <c r="C163" s="140" t="s">
        <v>43</v>
      </c>
      <c r="D163" s="141"/>
      <c r="E163" s="47"/>
      <c r="F163" s="48">
        <f>F148+F158+F161</f>
        <v>1560</v>
      </c>
      <c r="G163" s="48">
        <f t="shared" ref="G163:J163" si="42">G148+G158+G161</f>
        <v>52.820000000000007</v>
      </c>
      <c r="H163" s="48">
        <f t="shared" si="42"/>
        <v>53.12</v>
      </c>
      <c r="I163" s="48">
        <f t="shared" si="42"/>
        <v>239.85</v>
      </c>
      <c r="J163" s="48">
        <f t="shared" si="42"/>
        <v>1609.2500000000002</v>
      </c>
      <c r="K163" s="83"/>
      <c r="L163" s="78">
        <f>L148+L158+L161</f>
        <v>228.42000000000002</v>
      </c>
    </row>
    <row r="164" spans="1:12" ht="15">
      <c r="A164" s="16">
        <v>2</v>
      </c>
      <c r="B164" s="17">
        <v>3</v>
      </c>
      <c r="C164" s="18" t="s">
        <v>23</v>
      </c>
      <c r="D164" s="19" t="s">
        <v>24</v>
      </c>
      <c r="E164" s="52" t="s">
        <v>125</v>
      </c>
      <c r="F164" s="53">
        <v>160</v>
      </c>
      <c r="G164" s="54">
        <v>12.98</v>
      </c>
      <c r="H164" s="54">
        <v>15.77</v>
      </c>
      <c r="I164" s="54">
        <v>31.55</v>
      </c>
      <c r="J164" s="53">
        <v>289.86</v>
      </c>
      <c r="K164" s="55" t="s">
        <v>126</v>
      </c>
      <c r="L164" s="24"/>
    </row>
    <row r="165" spans="1:12" ht="15">
      <c r="A165" s="25"/>
      <c r="B165" s="26"/>
      <c r="C165" s="27"/>
      <c r="D165" s="69"/>
      <c r="E165" s="70"/>
      <c r="F165" s="71"/>
      <c r="G165" s="72"/>
      <c r="H165" s="72"/>
      <c r="I165" s="72"/>
      <c r="J165" s="71"/>
      <c r="K165" s="94"/>
      <c r="L165" s="30"/>
    </row>
    <row r="166" spans="1:12" ht="15">
      <c r="A166" s="25"/>
      <c r="B166" s="26"/>
      <c r="C166" s="27"/>
      <c r="D166" s="31" t="s">
        <v>26</v>
      </c>
      <c r="E166" s="52" t="s">
        <v>59</v>
      </c>
      <c r="F166" s="53">
        <v>200</v>
      </c>
      <c r="G166" s="54">
        <v>0.26</v>
      </c>
      <c r="H166" s="54">
        <v>0.02</v>
      </c>
      <c r="I166" s="54">
        <v>8.06</v>
      </c>
      <c r="J166" s="53">
        <v>33.22</v>
      </c>
      <c r="K166" s="55" t="s">
        <v>60</v>
      </c>
      <c r="L166" s="30"/>
    </row>
    <row r="167" spans="1:12" ht="15.75" customHeight="1">
      <c r="A167" s="25"/>
      <c r="B167" s="26"/>
      <c r="C167" s="27"/>
      <c r="D167" s="31" t="s">
        <v>27</v>
      </c>
      <c r="E167" s="116" t="s">
        <v>72</v>
      </c>
      <c r="F167" s="63">
        <v>40</v>
      </c>
      <c r="G167" s="63">
        <v>3</v>
      </c>
      <c r="H167" s="63">
        <v>1</v>
      </c>
      <c r="I167" s="63">
        <v>20.8</v>
      </c>
      <c r="J167" s="63">
        <v>108</v>
      </c>
      <c r="K167" s="64"/>
      <c r="L167" s="30"/>
    </row>
    <row r="168" spans="1:12" ht="15">
      <c r="A168" s="25"/>
      <c r="B168" s="26"/>
      <c r="C168" s="27"/>
      <c r="D168" s="31" t="s">
        <v>28</v>
      </c>
      <c r="E168" s="116" t="s">
        <v>99</v>
      </c>
      <c r="F168" s="63">
        <v>100</v>
      </c>
      <c r="G168" s="63">
        <v>0.4</v>
      </c>
      <c r="H168" s="63">
        <v>0.4</v>
      </c>
      <c r="I168" s="63">
        <v>10.8</v>
      </c>
      <c r="J168" s="63">
        <v>47</v>
      </c>
      <c r="K168" s="64"/>
      <c r="L168" s="30"/>
    </row>
    <row r="169" spans="1:12" ht="15">
      <c r="A169" s="25"/>
      <c r="B169" s="26"/>
      <c r="C169" s="27"/>
      <c r="D169" s="61"/>
      <c r="E169" s="52"/>
      <c r="F169" s="53"/>
      <c r="G169" s="54"/>
      <c r="H169" s="54"/>
      <c r="I169" s="54"/>
      <c r="J169" s="53"/>
      <c r="K169" s="55"/>
      <c r="L169" s="30"/>
    </row>
    <row r="170" spans="1:12" ht="15">
      <c r="A170" s="25"/>
      <c r="B170" s="26"/>
      <c r="C170" s="27"/>
      <c r="D170" s="34"/>
      <c r="E170" s="32"/>
      <c r="F170" s="30"/>
      <c r="G170" s="30"/>
      <c r="H170" s="30"/>
      <c r="I170" s="30"/>
      <c r="J170" s="30"/>
      <c r="K170" s="33"/>
      <c r="L170" s="30"/>
    </row>
    <row r="171" spans="1:12" ht="15">
      <c r="A171" s="35"/>
      <c r="B171" s="36"/>
      <c r="C171" s="37"/>
      <c r="D171" s="38" t="s">
        <v>29</v>
      </c>
      <c r="E171" s="39"/>
      <c r="F171" s="40">
        <f>SUM(F164:F170)</f>
        <v>500</v>
      </c>
      <c r="G171" s="40">
        <f t="shared" ref="G171:J171" si="43">SUM(G164:G170)</f>
        <v>16.64</v>
      </c>
      <c r="H171" s="40">
        <f t="shared" si="43"/>
        <v>17.189999999999998</v>
      </c>
      <c r="I171" s="40">
        <f t="shared" si="43"/>
        <v>71.209999999999994</v>
      </c>
      <c r="J171" s="40">
        <f t="shared" si="43"/>
        <v>478.08000000000004</v>
      </c>
      <c r="K171" s="41"/>
      <c r="L171" s="40">
        <v>93</v>
      </c>
    </row>
    <row r="172" spans="1:12" ht="15">
      <c r="A172" s="42">
        <f>A164</f>
        <v>2</v>
      </c>
      <c r="B172" s="43">
        <f>B164</f>
        <v>3</v>
      </c>
      <c r="C172" s="44" t="s">
        <v>30</v>
      </c>
      <c r="D172" s="31" t="s">
        <v>31</v>
      </c>
      <c r="E172" s="116" t="s">
        <v>110</v>
      </c>
      <c r="F172" s="63">
        <v>60</v>
      </c>
      <c r="G172" s="63">
        <v>0.89</v>
      </c>
      <c r="H172" s="63">
        <v>1.57</v>
      </c>
      <c r="I172" s="63">
        <v>5.92</v>
      </c>
      <c r="J172" s="63">
        <v>41.24</v>
      </c>
      <c r="K172" s="64">
        <v>119</v>
      </c>
      <c r="L172" s="30"/>
    </row>
    <row r="173" spans="1:12" ht="15">
      <c r="A173" s="25"/>
      <c r="B173" s="26"/>
      <c r="C173" s="27"/>
      <c r="D173" s="31" t="s">
        <v>32</v>
      </c>
      <c r="E173" s="52" t="s">
        <v>77</v>
      </c>
      <c r="F173" s="53">
        <v>200</v>
      </c>
      <c r="G173" s="54">
        <v>2.56</v>
      </c>
      <c r="H173" s="54">
        <v>4.3600000000000003</v>
      </c>
      <c r="I173" s="119">
        <v>13.68</v>
      </c>
      <c r="J173" s="101">
        <v>104.78</v>
      </c>
      <c r="K173" s="92" t="s">
        <v>78</v>
      </c>
      <c r="L173" s="30"/>
    </row>
    <row r="174" spans="1:12" ht="15">
      <c r="A174" s="25"/>
      <c r="B174" s="26"/>
      <c r="C174" s="27"/>
      <c r="D174" s="31" t="s">
        <v>34</v>
      </c>
      <c r="E174" s="52" t="s">
        <v>68</v>
      </c>
      <c r="F174" s="53">
        <v>240</v>
      </c>
      <c r="G174" s="63">
        <v>16.64</v>
      </c>
      <c r="H174" s="63">
        <v>18.47</v>
      </c>
      <c r="I174" s="63">
        <v>65.7</v>
      </c>
      <c r="J174" s="63">
        <v>435.22</v>
      </c>
      <c r="K174" s="64" t="s">
        <v>127</v>
      </c>
      <c r="L174" s="30"/>
    </row>
    <row r="175" spans="1:12" ht="15">
      <c r="A175" s="25"/>
      <c r="B175" s="26"/>
      <c r="C175" s="27"/>
      <c r="D175" s="31" t="s">
        <v>35</v>
      </c>
      <c r="E175" s="70"/>
      <c r="F175" s="71"/>
      <c r="G175" s="72"/>
      <c r="H175" s="72"/>
      <c r="I175" s="72"/>
      <c r="J175" s="71"/>
      <c r="K175" s="73"/>
      <c r="L175" s="30"/>
    </row>
    <row r="176" spans="1:12" ht="15">
      <c r="A176" s="25"/>
      <c r="B176" s="26"/>
      <c r="C176" s="27"/>
      <c r="D176" s="31" t="s">
        <v>37</v>
      </c>
      <c r="E176" s="52" t="s">
        <v>95</v>
      </c>
      <c r="F176" s="53">
        <v>200</v>
      </c>
      <c r="G176" s="54">
        <v>0.14000000000000001</v>
      </c>
      <c r="H176" s="54">
        <v>0.06</v>
      </c>
      <c r="I176" s="54">
        <v>8</v>
      </c>
      <c r="J176" s="53">
        <v>32.700000000000003</v>
      </c>
      <c r="K176" s="55" t="s">
        <v>96</v>
      </c>
      <c r="L176" s="30"/>
    </row>
    <row r="177" spans="1:12" ht="15">
      <c r="A177" s="25"/>
      <c r="B177" s="26"/>
      <c r="C177" s="27"/>
      <c r="D177" s="31" t="s">
        <v>39</v>
      </c>
      <c r="E177" s="52" t="s">
        <v>40</v>
      </c>
      <c r="F177" s="53">
        <v>30</v>
      </c>
      <c r="G177" s="54">
        <v>1.98</v>
      </c>
      <c r="H177" s="54">
        <v>0.27</v>
      </c>
      <c r="I177" s="54">
        <v>11.4</v>
      </c>
      <c r="J177" s="53">
        <v>59.7</v>
      </c>
      <c r="K177" s="55"/>
      <c r="L177" s="30"/>
    </row>
    <row r="178" spans="1:12" ht="15">
      <c r="A178" s="25"/>
      <c r="B178" s="26"/>
      <c r="C178" s="27"/>
      <c r="D178" s="31" t="s">
        <v>41</v>
      </c>
      <c r="E178" s="52" t="s">
        <v>42</v>
      </c>
      <c r="F178" s="53">
        <v>30</v>
      </c>
      <c r="G178" s="54">
        <v>1.98</v>
      </c>
      <c r="H178" s="54">
        <v>0.36</v>
      </c>
      <c r="I178" s="54">
        <v>10.02</v>
      </c>
      <c r="J178" s="53">
        <v>52.2</v>
      </c>
      <c r="K178" s="55"/>
      <c r="L178" s="30"/>
    </row>
    <row r="179" spans="1:12" ht="15">
      <c r="A179" s="25"/>
      <c r="B179" s="26"/>
      <c r="C179" s="27"/>
      <c r="D179" s="34"/>
      <c r="E179" s="32"/>
      <c r="F179" s="30"/>
      <c r="G179" s="30"/>
      <c r="H179" s="30"/>
      <c r="I179" s="30"/>
      <c r="J179" s="30"/>
      <c r="K179" s="33"/>
      <c r="L179" s="30"/>
    </row>
    <row r="180" spans="1:12" ht="15">
      <c r="A180" s="25"/>
      <c r="B180" s="26"/>
      <c r="C180" s="27"/>
      <c r="D180" s="34"/>
      <c r="E180" s="32"/>
      <c r="F180" s="30"/>
      <c r="G180" s="30"/>
      <c r="H180" s="30"/>
      <c r="I180" s="30"/>
      <c r="J180" s="30"/>
      <c r="K180" s="33"/>
      <c r="L180" s="30"/>
    </row>
    <row r="181" spans="1:12" ht="15">
      <c r="A181" s="35"/>
      <c r="B181" s="36"/>
      <c r="C181" s="37"/>
      <c r="D181" s="38" t="s">
        <v>29</v>
      </c>
      <c r="E181" s="39"/>
      <c r="F181" s="40">
        <f>SUM(F172:F180)</f>
        <v>760</v>
      </c>
      <c r="G181" s="40">
        <f t="shared" ref="G181:J181" si="44">SUM(G172:G180)</f>
        <v>24.19</v>
      </c>
      <c r="H181" s="40">
        <f t="shared" si="44"/>
        <v>25.089999999999996</v>
      </c>
      <c r="I181" s="40">
        <f t="shared" si="44"/>
        <v>114.72000000000001</v>
      </c>
      <c r="J181" s="40">
        <f t="shared" si="44"/>
        <v>725.84000000000015</v>
      </c>
      <c r="K181" s="41"/>
      <c r="L181" s="40">
        <v>95.42</v>
      </c>
    </row>
    <row r="182" spans="1:12" ht="15">
      <c r="A182" s="25">
        <v>2</v>
      </c>
      <c r="B182" s="26">
        <v>3</v>
      </c>
      <c r="C182" s="120" t="s">
        <v>138</v>
      </c>
      <c r="D182" s="1" t="s">
        <v>37</v>
      </c>
      <c r="E182" s="130" t="s">
        <v>144</v>
      </c>
      <c r="F182" s="131">
        <v>200</v>
      </c>
      <c r="G182" s="132">
        <v>0.2</v>
      </c>
      <c r="H182" s="132">
        <v>0.2</v>
      </c>
      <c r="I182" s="132">
        <v>18.8</v>
      </c>
      <c r="J182" s="133">
        <v>100</v>
      </c>
      <c r="K182" s="117"/>
      <c r="L182" s="123"/>
    </row>
    <row r="183" spans="1:12" ht="15">
      <c r="A183" s="25"/>
      <c r="B183" s="26"/>
      <c r="C183" s="120"/>
      <c r="D183" s="127" t="s">
        <v>48</v>
      </c>
      <c r="E183" s="130" t="s">
        <v>145</v>
      </c>
      <c r="F183" s="131">
        <v>100</v>
      </c>
      <c r="G183" s="132">
        <v>9.6999999999999993</v>
      </c>
      <c r="H183" s="132">
        <v>10.3</v>
      </c>
      <c r="I183" s="132">
        <v>30.5</v>
      </c>
      <c r="J183" s="133">
        <v>241.36</v>
      </c>
      <c r="K183" s="117">
        <v>543</v>
      </c>
      <c r="L183" s="123"/>
    </row>
    <row r="184" spans="1:12" ht="15">
      <c r="A184" s="25"/>
      <c r="B184" s="26"/>
      <c r="C184" s="120"/>
      <c r="D184" s="128" t="s">
        <v>29</v>
      </c>
      <c r="E184" s="122"/>
      <c r="F184" s="123">
        <f>SUM(F182:F183)</f>
        <v>300</v>
      </c>
      <c r="G184" s="123">
        <f t="shared" ref="G184:J184" si="45">SUM(G182:G183)</f>
        <v>9.8999999999999986</v>
      </c>
      <c r="H184" s="123">
        <f t="shared" si="45"/>
        <v>10.5</v>
      </c>
      <c r="I184" s="123">
        <f t="shared" si="45"/>
        <v>49.3</v>
      </c>
      <c r="J184" s="123">
        <f t="shared" si="45"/>
        <v>341.36</v>
      </c>
      <c r="K184" s="126"/>
      <c r="L184" s="123">
        <v>40</v>
      </c>
    </row>
    <row r="185" spans="1:12" ht="15">
      <c r="A185" s="25"/>
      <c r="B185" s="26"/>
      <c r="C185" s="120"/>
      <c r="D185" s="121"/>
      <c r="E185" s="122"/>
      <c r="F185" s="123"/>
      <c r="G185" s="123"/>
      <c r="H185" s="123"/>
      <c r="I185" s="123"/>
      <c r="J185" s="123"/>
      <c r="K185" s="126"/>
      <c r="L185" s="123"/>
    </row>
    <row r="186" spans="1:12" ht="15" thickBot="1">
      <c r="A186" s="45">
        <f>A164</f>
        <v>2</v>
      </c>
      <c r="B186" s="46">
        <f>B164</f>
        <v>3</v>
      </c>
      <c r="C186" s="140" t="s">
        <v>43</v>
      </c>
      <c r="D186" s="141"/>
      <c r="E186" s="47"/>
      <c r="F186" s="48">
        <f>F171+F181+F184</f>
        <v>1560</v>
      </c>
      <c r="G186" s="48">
        <f t="shared" ref="G186:J186" si="46">G171+G181+G184</f>
        <v>50.73</v>
      </c>
      <c r="H186" s="48">
        <f t="shared" si="46"/>
        <v>52.779999999999994</v>
      </c>
      <c r="I186" s="48">
        <f t="shared" si="46"/>
        <v>235.23000000000002</v>
      </c>
      <c r="J186" s="48">
        <f t="shared" si="46"/>
        <v>1545.2800000000002</v>
      </c>
      <c r="K186" s="48"/>
      <c r="L186" s="48">
        <f>L171+L181+L184</f>
        <v>228.42000000000002</v>
      </c>
    </row>
    <row r="187" spans="1:12" ht="15">
      <c r="A187" s="16">
        <v>2</v>
      </c>
      <c r="B187" s="17">
        <v>4</v>
      </c>
      <c r="C187" s="18" t="s">
        <v>23</v>
      </c>
      <c r="D187" s="31" t="s">
        <v>24</v>
      </c>
      <c r="E187" s="52" t="s">
        <v>128</v>
      </c>
      <c r="F187" s="53">
        <v>200</v>
      </c>
      <c r="G187" s="54">
        <v>9.76</v>
      </c>
      <c r="H187" s="54">
        <v>9.58</v>
      </c>
      <c r="I187" s="54">
        <v>30.58</v>
      </c>
      <c r="J187" s="53">
        <v>297.16000000000003</v>
      </c>
      <c r="K187" s="55">
        <v>266</v>
      </c>
      <c r="L187" s="24"/>
    </row>
    <row r="188" spans="1:12" ht="15">
      <c r="A188" s="25"/>
      <c r="B188" s="26"/>
      <c r="C188" s="27"/>
      <c r="D188" s="31" t="s">
        <v>48</v>
      </c>
      <c r="E188" s="52" t="s">
        <v>129</v>
      </c>
      <c r="F188" s="53">
        <v>100</v>
      </c>
      <c r="G188" s="54">
        <v>8.34</v>
      </c>
      <c r="H188" s="54">
        <v>8.4</v>
      </c>
      <c r="I188" s="54">
        <v>45.2</v>
      </c>
      <c r="J188" s="53">
        <v>251.3</v>
      </c>
      <c r="K188" s="55" t="s">
        <v>130</v>
      </c>
      <c r="L188" s="30"/>
    </row>
    <row r="189" spans="1:12" ht="15">
      <c r="A189" s="25"/>
      <c r="B189" s="26"/>
      <c r="C189" s="27"/>
      <c r="D189" s="31" t="s">
        <v>26</v>
      </c>
      <c r="E189" s="52" t="s">
        <v>45</v>
      </c>
      <c r="F189" s="53">
        <v>200</v>
      </c>
      <c r="G189" s="54">
        <v>0.2</v>
      </c>
      <c r="H189" s="54">
        <v>0.06</v>
      </c>
      <c r="I189" s="54">
        <v>7.06</v>
      </c>
      <c r="J189" s="53">
        <v>28.04</v>
      </c>
      <c r="K189" s="55">
        <v>143</v>
      </c>
      <c r="L189" s="30"/>
    </row>
    <row r="190" spans="1:12" ht="15">
      <c r="A190" s="25"/>
      <c r="B190" s="26"/>
      <c r="C190" s="27"/>
      <c r="D190" s="31" t="s">
        <v>27</v>
      </c>
      <c r="E190" s="52"/>
      <c r="F190" s="53"/>
      <c r="G190" s="54"/>
      <c r="H190" s="54"/>
      <c r="I190" s="54"/>
      <c r="J190" s="53"/>
      <c r="K190" s="55"/>
      <c r="L190" s="30"/>
    </row>
    <row r="191" spans="1:12" ht="15">
      <c r="A191" s="25"/>
      <c r="B191" s="26"/>
      <c r="C191" s="27"/>
      <c r="D191" s="31" t="s">
        <v>28</v>
      </c>
      <c r="E191" s="32"/>
      <c r="F191" s="30"/>
      <c r="G191" s="30"/>
      <c r="H191" s="30"/>
      <c r="I191" s="30"/>
      <c r="J191" s="30"/>
      <c r="K191" s="33"/>
      <c r="L191" s="30"/>
    </row>
    <row r="192" spans="1:12" ht="15">
      <c r="A192" s="25"/>
      <c r="B192" s="26"/>
      <c r="C192" s="27"/>
      <c r="D192" s="61"/>
      <c r="E192" s="52"/>
      <c r="F192" s="53"/>
      <c r="G192" s="54"/>
      <c r="H192" s="54"/>
      <c r="I192" s="54"/>
      <c r="J192" s="54"/>
      <c r="K192" s="55"/>
      <c r="L192" s="30"/>
    </row>
    <row r="193" spans="1:12" ht="15">
      <c r="A193" s="25"/>
      <c r="B193" s="26"/>
      <c r="C193" s="27"/>
      <c r="D193" s="34"/>
      <c r="E193" s="32"/>
      <c r="F193" s="30"/>
      <c r="G193" s="30"/>
      <c r="H193" s="30"/>
      <c r="I193" s="30"/>
      <c r="J193" s="30"/>
      <c r="K193" s="33"/>
      <c r="L193" s="30"/>
    </row>
    <row r="194" spans="1:12" ht="15">
      <c r="A194" s="35"/>
      <c r="B194" s="36"/>
      <c r="C194" s="37"/>
      <c r="D194" s="38" t="s">
        <v>29</v>
      </c>
      <c r="E194" s="39"/>
      <c r="F194" s="56">
        <f>SUM(F187:F193)</f>
        <v>500</v>
      </c>
      <c r="G194" s="40">
        <f t="shared" ref="G194:J194" si="47">SUM(G187:G193)</f>
        <v>18.3</v>
      </c>
      <c r="H194" s="40">
        <f t="shared" si="47"/>
        <v>18.04</v>
      </c>
      <c r="I194" s="40">
        <f t="shared" si="47"/>
        <v>82.84</v>
      </c>
      <c r="J194" s="40">
        <f t="shared" si="47"/>
        <v>576.5</v>
      </c>
      <c r="K194" s="41"/>
      <c r="L194" s="40">
        <v>93</v>
      </c>
    </row>
    <row r="195" spans="1:12" ht="15">
      <c r="A195" s="42">
        <f>A187</f>
        <v>2</v>
      </c>
      <c r="B195" s="43">
        <f>B187</f>
        <v>4</v>
      </c>
      <c r="C195" s="44" t="s">
        <v>30</v>
      </c>
      <c r="D195" s="31" t="s">
        <v>31</v>
      </c>
      <c r="E195" s="116" t="s">
        <v>88</v>
      </c>
      <c r="F195" s="63">
        <v>60</v>
      </c>
      <c r="G195" s="63">
        <v>0.48</v>
      </c>
      <c r="H195" s="63">
        <v>0.06</v>
      </c>
      <c r="I195" s="63">
        <v>1.02</v>
      </c>
      <c r="J195" s="63">
        <v>7.8</v>
      </c>
      <c r="K195" s="64" t="s">
        <v>46</v>
      </c>
      <c r="L195" s="30"/>
    </row>
    <row r="196" spans="1:12" ht="15">
      <c r="A196" s="25"/>
      <c r="B196" s="26"/>
      <c r="C196" s="27"/>
      <c r="D196" s="31" t="s">
        <v>32</v>
      </c>
      <c r="E196" s="52" t="s">
        <v>131</v>
      </c>
      <c r="F196" s="53">
        <v>200</v>
      </c>
      <c r="G196" s="54">
        <v>2.52</v>
      </c>
      <c r="H196" s="54">
        <v>5.38</v>
      </c>
      <c r="I196" s="54">
        <v>6.92</v>
      </c>
      <c r="J196" s="91">
        <v>115.88</v>
      </c>
      <c r="K196" s="92" t="s">
        <v>73</v>
      </c>
      <c r="L196" s="30"/>
    </row>
    <row r="197" spans="1:12" ht="15">
      <c r="A197" s="25"/>
      <c r="B197" s="26"/>
      <c r="C197" s="27"/>
      <c r="D197" s="31" t="s">
        <v>34</v>
      </c>
      <c r="E197" s="57" t="s">
        <v>132</v>
      </c>
      <c r="F197" s="58">
        <v>90</v>
      </c>
      <c r="G197" s="59">
        <v>10.69</v>
      </c>
      <c r="H197" s="59">
        <v>14.97</v>
      </c>
      <c r="I197" s="59">
        <v>18.850000000000001</v>
      </c>
      <c r="J197" s="60">
        <v>246.5</v>
      </c>
      <c r="K197" s="62">
        <v>372</v>
      </c>
      <c r="L197" s="30"/>
    </row>
    <row r="198" spans="1:12" ht="15">
      <c r="A198" s="25"/>
      <c r="B198" s="26"/>
      <c r="C198" s="27"/>
      <c r="D198" s="31" t="s">
        <v>35</v>
      </c>
      <c r="E198" s="52" t="s">
        <v>133</v>
      </c>
      <c r="F198" s="53">
        <v>20</v>
      </c>
      <c r="G198" s="54">
        <v>0.12</v>
      </c>
      <c r="H198" s="54">
        <v>0.75</v>
      </c>
      <c r="I198" s="54">
        <v>1.07</v>
      </c>
      <c r="J198" s="53">
        <v>11.5</v>
      </c>
      <c r="K198" s="55">
        <v>453</v>
      </c>
      <c r="L198" s="30"/>
    </row>
    <row r="199" spans="1:12" ht="15">
      <c r="A199" s="25"/>
      <c r="B199" s="26"/>
      <c r="C199" s="27"/>
      <c r="D199" s="31" t="s">
        <v>37</v>
      </c>
      <c r="E199" s="52" t="s">
        <v>76</v>
      </c>
      <c r="F199" s="53">
        <v>150</v>
      </c>
      <c r="G199" s="54">
        <v>7.61</v>
      </c>
      <c r="H199" s="54">
        <v>3.42</v>
      </c>
      <c r="I199" s="54">
        <v>42.02</v>
      </c>
      <c r="J199" s="53">
        <v>218.52</v>
      </c>
      <c r="K199" s="55">
        <v>243</v>
      </c>
      <c r="L199" s="30"/>
    </row>
    <row r="200" spans="1:12" ht="15">
      <c r="A200" s="25"/>
      <c r="B200" s="26"/>
      <c r="C200" s="27"/>
      <c r="D200" s="31" t="s">
        <v>39</v>
      </c>
      <c r="E200" s="52" t="s">
        <v>38</v>
      </c>
      <c r="F200" s="53">
        <v>200</v>
      </c>
      <c r="G200" s="54">
        <v>0.08</v>
      </c>
      <c r="H200" s="54">
        <v>0</v>
      </c>
      <c r="I200" s="54">
        <v>10.62</v>
      </c>
      <c r="J200" s="53">
        <v>40.44</v>
      </c>
      <c r="K200" s="55">
        <v>508</v>
      </c>
      <c r="L200" s="30"/>
    </row>
    <row r="201" spans="1:12" ht="15">
      <c r="A201" s="25"/>
      <c r="B201" s="26"/>
      <c r="C201" s="27"/>
      <c r="D201" s="31" t="s">
        <v>41</v>
      </c>
      <c r="E201" s="52" t="s">
        <v>40</v>
      </c>
      <c r="F201" s="53">
        <v>30</v>
      </c>
      <c r="G201" s="54">
        <v>1.98</v>
      </c>
      <c r="H201" s="54">
        <v>0.27</v>
      </c>
      <c r="I201" s="54">
        <v>11.4</v>
      </c>
      <c r="J201" s="53">
        <v>59.7</v>
      </c>
      <c r="K201" s="55"/>
      <c r="L201" s="30"/>
    </row>
    <row r="202" spans="1:12" ht="15">
      <c r="A202" s="25"/>
      <c r="B202" s="26"/>
      <c r="C202" s="27"/>
      <c r="D202" s="34"/>
      <c r="E202" s="32" t="s">
        <v>42</v>
      </c>
      <c r="F202" s="30">
        <v>30</v>
      </c>
      <c r="G202" s="30">
        <v>1.98</v>
      </c>
      <c r="H202" s="30">
        <v>0.36</v>
      </c>
      <c r="I202" s="30">
        <v>10.02</v>
      </c>
      <c r="J202" s="30">
        <v>52.2</v>
      </c>
      <c r="K202" s="33"/>
      <c r="L202" s="30"/>
    </row>
    <row r="203" spans="1:12" ht="15">
      <c r="A203" s="25"/>
      <c r="B203" s="26"/>
      <c r="C203" s="27"/>
      <c r="D203" s="34"/>
      <c r="E203" s="32"/>
      <c r="F203" s="30"/>
      <c r="G203" s="30"/>
      <c r="H203" s="30"/>
      <c r="I203" s="30"/>
      <c r="J203" s="30"/>
      <c r="K203" s="33"/>
      <c r="L203" s="30"/>
    </row>
    <row r="204" spans="1:12" ht="15">
      <c r="A204" s="35"/>
      <c r="B204" s="36"/>
      <c r="C204" s="37"/>
      <c r="D204" s="38" t="s">
        <v>29</v>
      </c>
      <c r="E204" s="39"/>
      <c r="F204" s="40">
        <f>SUM(F195:F203)</f>
        <v>780</v>
      </c>
      <c r="G204" s="40">
        <f t="shared" ref="G204:J204" si="48">SUM(G195:G203)</f>
        <v>25.459999999999997</v>
      </c>
      <c r="H204" s="40">
        <f t="shared" si="48"/>
        <v>25.209999999999997</v>
      </c>
      <c r="I204" s="40">
        <f t="shared" si="48"/>
        <v>101.92</v>
      </c>
      <c r="J204" s="40">
        <f t="shared" si="48"/>
        <v>752.54000000000019</v>
      </c>
      <c r="K204" s="41"/>
      <c r="L204" s="40">
        <v>95.42</v>
      </c>
    </row>
    <row r="205" spans="1:12" ht="15">
      <c r="A205" s="25">
        <v>2</v>
      </c>
      <c r="B205" s="26">
        <v>4</v>
      </c>
      <c r="C205" s="120" t="s">
        <v>138</v>
      </c>
      <c r="D205" s="1" t="s">
        <v>37</v>
      </c>
      <c r="E205" s="130" t="s">
        <v>149</v>
      </c>
      <c r="F205" s="131">
        <v>200</v>
      </c>
      <c r="G205" s="132">
        <v>0.12</v>
      </c>
      <c r="H205" s="132">
        <v>0.02</v>
      </c>
      <c r="I205" s="132">
        <v>8.58</v>
      </c>
      <c r="J205" s="133">
        <v>34.340000000000003</v>
      </c>
      <c r="K205" s="117" t="s">
        <v>150</v>
      </c>
      <c r="L205" s="123"/>
    </row>
    <row r="206" spans="1:12" ht="15">
      <c r="A206" s="25"/>
      <c r="B206" s="26"/>
      <c r="C206" s="120"/>
      <c r="D206" s="127" t="s">
        <v>48</v>
      </c>
      <c r="E206" s="130" t="s">
        <v>151</v>
      </c>
      <c r="F206" s="131">
        <v>100</v>
      </c>
      <c r="G206" s="132">
        <v>10.199999999999999</v>
      </c>
      <c r="H206" s="132">
        <v>9.6</v>
      </c>
      <c r="I206" s="132">
        <v>35.200000000000003</v>
      </c>
      <c r="J206" s="133">
        <v>263.39999999999998</v>
      </c>
      <c r="K206" s="117">
        <v>270</v>
      </c>
      <c r="L206" s="123"/>
    </row>
    <row r="207" spans="1:12" ht="15">
      <c r="A207" s="25"/>
      <c r="B207" s="26"/>
      <c r="C207" s="120"/>
      <c r="D207" s="128" t="s">
        <v>29</v>
      </c>
      <c r="E207" s="122"/>
      <c r="F207" s="123">
        <f>SUM(F205:F206)</f>
        <v>300</v>
      </c>
      <c r="G207" s="123">
        <f t="shared" ref="G207:J207" si="49">SUM(G205:G206)</f>
        <v>10.319999999999999</v>
      </c>
      <c r="H207" s="123">
        <f t="shared" si="49"/>
        <v>9.6199999999999992</v>
      </c>
      <c r="I207" s="123">
        <f t="shared" si="49"/>
        <v>43.78</v>
      </c>
      <c r="J207" s="123">
        <f t="shared" si="49"/>
        <v>297.74</v>
      </c>
      <c r="K207" s="126"/>
      <c r="L207" s="123">
        <v>40</v>
      </c>
    </row>
    <row r="208" spans="1:12" ht="15">
      <c r="A208" s="25"/>
      <c r="B208" s="26"/>
      <c r="C208" s="120"/>
      <c r="D208" s="121"/>
      <c r="E208" s="122"/>
      <c r="F208" s="123"/>
      <c r="G208" s="123"/>
      <c r="H208" s="123"/>
      <c r="I208" s="123"/>
      <c r="J208" s="123"/>
      <c r="K208" s="126"/>
      <c r="L208" s="123"/>
    </row>
    <row r="209" spans="1:12" ht="15" thickBot="1">
      <c r="A209" s="45">
        <f>A187</f>
        <v>2</v>
      </c>
      <c r="B209" s="46">
        <f>B187</f>
        <v>4</v>
      </c>
      <c r="C209" s="140" t="s">
        <v>43</v>
      </c>
      <c r="D209" s="141"/>
      <c r="E209" s="47"/>
      <c r="F209" s="48">
        <f>F194+F204+F207</f>
        <v>1580</v>
      </c>
      <c r="G209" s="48">
        <f t="shared" ref="G209:J209" si="50">G194+G204+G207</f>
        <v>54.08</v>
      </c>
      <c r="H209" s="48">
        <f t="shared" si="50"/>
        <v>52.87</v>
      </c>
      <c r="I209" s="48">
        <f t="shared" si="50"/>
        <v>228.54</v>
      </c>
      <c r="J209" s="48">
        <f t="shared" si="50"/>
        <v>1626.7800000000002</v>
      </c>
      <c r="K209" s="48"/>
      <c r="L209" s="48">
        <f>L194+L204+L207</f>
        <v>228.42000000000002</v>
      </c>
    </row>
    <row r="210" spans="1:12" ht="15.75" thickBot="1">
      <c r="A210" s="16">
        <v>2</v>
      </c>
      <c r="B210" s="17">
        <v>5</v>
      </c>
      <c r="C210" s="18" t="s">
        <v>23</v>
      </c>
      <c r="D210" s="1" t="s">
        <v>31</v>
      </c>
      <c r="E210" s="130" t="s">
        <v>88</v>
      </c>
      <c r="F210" s="131">
        <v>60</v>
      </c>
      <c r="G210" s="132">
        <v>0.48</v>
      </c>
      <c r="H210" s="132">
        <v>0.06</v>
      </c>
      <c r="I210" s="132">
        <v>1.02</v>
      </c>
      <c r="J210" s="133">
        <v>7.8</v>
      </c>
      <c r="K210" s="117" t="s">
        <v>46</v>
      </c>
      <c r="L210" s="75"/>
    </row>
    <row r="211" spans="1:12" ht="15">
      <c r="A211" s="25"/>
      <c r="B211" s="26"/>
      <c r="C211" s="27"/>
      <c r="D211" s="19" t="s">
        <v>24</v>
      </c>
      <c r="E211" s="130" t="s">
        <v>152</v>
      </c>
      <c r="F211" s="131">
        <v>280</v>
      </c>
      <c r="G211" s="132">
        <v>19.329999999999998</v>
      </c>
      <c r="H211" s="132">
        <v>22.05</v>
      </c>
      <c r="I211" s="132">
        <v>64.28</v>
      </c>
      <c r="J211" s="133">
        <v>482.14</v>
      </c>
      <c r="K211" s="74">
        <v>406</v>
      </c>
      <c r="L211" s="76"/>
    </row>
    <row r="212" spans="1:12" ht="15">
      <c r="A212" s="25"/>
      <c r="B212" s="26"/>
      <c r="C212" s="27"/>
      <c r="D212" s="1" t="s">
        <v>27</v>
      </c>
      <c r="E212" s="130" t="s">
        <v>40</v>
      </c>
      <c r="F212" s="131">
        <v>30</v>
      </c>
      <c r="G212" s="132">
        <v>1.98</v>
      </c>
      <c r="H212" s="132">
        <v>0.27</v>
      </c>
      <c r="I212" s="132">
        <v>11.4</v>
      </c>
      <c r="J212" s="133">
        <v>59.7</v>
      </c>
      <c r="K212" s="117"/>
      <c r="L212" s="76"/>
    </row>
    <row r="213" spans="1:12" ht="15">
      <c r="A213" s="25"/>
      <c r="B213" s="26"/>
      <c r="C213" s="27"/>
      <c r="D213" s="31" t="s">
        <v>26</v>
      </c>
      <c r="E213" s="130" t="s">
        <v>55</v>
      </c>
      <c r="F213" s="131">
        <v>200</v>
      </c>
      <c r="G213" s="132">
        <v>0.24</v>
      </c>
      <c r="H213" s="132">
        <v>0</v>
      </c>
      <c r="I213" s="132">
        <v>7.14</v>
      </c>
      <c r="J213" s="133">
        <v>29.8</v>
      </c>
      <c r="K213" s="117" t="s">
        <v>121</v>
      </c>
      <c r="L213" s="76"/>
    </row>
    <row r="214" spans="1:12" ht="15.75" customHeight="1">
      <c r="A214" s="35"/>
      <c r="B214" s="36"/>
      <c r="C214" s="37"/>
      <c r="D214" s="38" t="s">
        <v>29</v>
      </c>
      <c r="E214" s="39"/>
      <c r="F214" s="40">
        <f>SUM(F210:F213)</f>
        <v>570</v>
      </c>
      <c r="G214" s="40">
        <f>SUM(G210:G213)</f>
        <v>22.029999999999998</v>
      </c>
      <c r="H214" s="40">
        <f>SUM(H210:H213)</f>
        <v>22.38</v>
      </c>
      <c r="I214" s="40">
        <f>SUM(I210:I213)</f>
        <v>83.84</v>
      </c>
      <c r="J214" s="40">
        <f>SUM(J210:J213)</f>
        <v>579.43999999999994</v>
      </c>
      <c r="K214" s="41"/>
      <c r="L214" s="77">
        <v>93</v>
      </c>
    </row>
    <row r="215" spans="1:12" ht="15">
      <c r="A215" s="42">
        <f>A210</f>
        <v>2</v>
      </c>
      <c r="B215" s="43">
        <f>B210</f>
        <v>5</v>
      </c>
      <c r="C215" s="44" t="s">
        <v>30</v>
      </c>
      <c r="D215" s="31" t="s">
        <v>31</v>
      </c>
      <c r="E215" s="116" t="s">
        <v>106</v>
      </c>
      <c r="F215" s="63">
        <v>60</v>
      </c>
      <c r="G215" s="63">
        <v>0.79</v>
      </c>
      <c r="H215" s="63">
        <v>0.06</v>
      </c>
      <c r="I215" s="63">
        <v>4.2</v>
      </c>
      <c r="J215" s="63">
        <v>21.21</v>
      </c>
      <c r="K215" s="64">
        <v>16</v>
      </c>
      <c r="L215" s="76"/>
    </row>
    <row r="216" spans="1:12" ht="15">
      <c r="A216" s="25"/>
      <c r="B216" s="26"/>
      <c r="C216" s="27"/>
      <c r="D216" s="31" t="s">
        <v>32</v>
      </c>
      <c r="E216" s="52" t="s">
        <v>74</v>
      </c>
      <c r="F216" s="53">
        <v>200</v>
      </c>
      <c r="G216" s="54">
        <v>2.2400000000000002</v>
      </c>
      <c r="H216" s="54">
        <v>4.22</v>
      </c>
      <c r="I216" s="54">
        <v>7.4</v>
      </c>
      <c r="J216" s="53">
        <v>77.260000000000005</v>
      </c>
      <c r="K216" s="55" t="s">
        <v>62</v>
      </c>
      <c r="L216" s="76"/>
    </row>
    <row r="217" spans="1:12" ht="15">
      <c r="A217" s="25"/>
      <c r="B217" s="26"/>
      <c r="C217" s="27"/>
      <c r="D217" s="31" t="s">
        <v>34</v>
      </c>
      <c r="E217" s="52" t="s">
        <v>104</v>
      </c>
      <c r="F217" s="53">
        <v>90</v>
      </c>
      <c r="G217" s="54">
        <v>11.4</v>
      </c>
      <c r="H217" s="54">
        <v>14.94</v>
      </c>
      <c r="I217" s="54">
        <v>20.56</v>
      </c>
      <c r="J217" s="53">
        <v>265.60000000000002</v>
      </c>
      <c r="K217" s="55" t="s">
        <v>105</v>
      </c>
      <c r="L217" s="76"/>
    </row>
    <row r="218" spans="1:12" ht="15">
      <c r="A218" s="25"/>
      <c r="B218" s="26"/>
      <c r="C218" s="27"/>
      <c r="D218" s="31" t="s">
        <v>35</v>
      </c>
      <c r="E218" s="52" t="s">
        <v>47</v>
      </c>
      <c r="F218" s="53">
        <v>150</v>
      </c>
      <c r="G218" s="54">
        <v>6.29</v>
      </c>
      <c r="H218" s="54">
        <v>4.46</v>
      </c>
      <c r="I218" s="54">
        <v>36.049999999999997</v>
      </c>
      <c r="J218" s="53">
        <v>182.66</v>
      </c>
      <c r="K218" s="55">
        <v>312</v>
      </c>
      <c r="L218" s="76"/>
    </row>
    <row r="219" spans="1:12" ht="15">
      <c r="A219" s="25"/>
      <c r="B219" s="26"/>
      <c r="C219" s="27"/>
      <c r="D219" s="31" t="s">
        <v>37</v>
      </c>
      <c r="E219" s="52" t="s">
        <v>63</v>
      </c>
      <c r="F219" s="53">
        <v>200</v>
      </c>
      <c r="G219" s="54">
        <v>0.32</v>
      </c>
      <c r="H219" s="54">
        <v>0.14000000000000001</v>
      </c>
      <c r="I219" s="54">
        <v>11.46</v>
      </c>
      <c r="J219" s="53">
        <v>48.32</v>
      </c>
      <c r="K219" s="55">
        <v>519</v>
      </c>
      <c r="L219" s="76"/>
    </row>
    <row r="220" spans="1:12" ht="15">
      <c r="A220" s="25"/>
      <c r="B220" s="26"/>
      <c r="C220" s="27"/>
      <c r="D220" s="31" t="s">
        <v>39</v>
      </c>
      <c r="E220" s="52" t="s">
        <v>40</v>
      </c>
      <c r="F220" s="53">
        <v>30</v>
      </c>
      <c r="G220" s="54">
        <v>1.98</v>
      </c>
      <c r="H220" s="54">
        <v>0.27</v>
      </c>
      <c r="I220" s="54">
        <v>11.4</v>
      </c>
      <c r="J220" s="53">
        <v>59.7</v>
      </c>
      <c r="K220" s="55"/>
      <c r="L220" s="76"/>
    </row>
    <row r="221" spans="1:12" ht="15">
      <c r="A221" s="25"/>
      <c r="B221" s="26"/>
      <c r="C221" s="27"/>
      <c r="D221" s="31" t="s">
        <v>41</v>
      </c>
      <c r="E221" s="52" t="s">
        <v>42</v>
      </c>
      <c r="F221" s="53">
        <v>30</v>
      </c>
      <c r="G221" s="54">
        <v>1.98</v>
      </c>
      <c r="H221" s="54">
        <v>0.36</v>
      </c>
      <c r="I221" s="54">
        <v>10.02</v>
      </c>
      <c r="J221" s="53">
        <v>52.2</v>
      </c>
      <c r="K221" s="55"/>
      <c r="L221" s="76"/>
    </row>
    <row r="222" spans="1:12" ht="15">
      <c r="A222" s="25"/>
      <c r="B222" s="26"/>
      <c r="C222" s="27"/>
      <c r="D222" s="34"/>
      <c r="E222" s="32"/>
      <c r="F222" s="30"/>
      <c r="G222" s="30"/>
      <c r="H222" s="30"/>
      <c r="I222" s="30"/>
      <c r="J222" s="30"/>
      <c r="K222" s="33"/>
      <c r="L222" s="76"/>
    </row>
    <row r="223" spans="1:12" ht="15">
      <c r="A223" s="25"/>
      <c r="B223" s="26"/>
      <c r="C223" s="27"/>
      <c r="D223" s="34"/>
      <c r="E223" s="32"/>
      <c r="F223" s="30"/>
      <c r="G223" s="30"/>
      <c r="H223" s="30"/>
      <c r="I223" s="30"/>
      <c r="J223" s="30"/>
      <c r="K223" s="33"/>
      <c r="L223" s="76"/>
    </row>
    <row r="224" spans="1:12" ht="15">
      <c r="A224" s="35"/>
      <c r="B224" s="36"/>
      <c r="C224" s="37"/>
      <c r="D224" s="38" t="s">
        <v>29</v>
      </c>
      <c r="E224" s="39"/>
      <c r="F224" s="40">
        <f>SUM(F215:F223)</f>
        <v>760</v>
      </c>
      <c r="G224" s="40">
        <f>SUM(G215:G223)</f>
        <v>25</v>
      </c>
      <c r="H224" s="40">
        <f t="shared" ref="H224:J224" si="51">SUM(H215:H223)</f>
        <v>24.45</v>
      </c>
      <c r="I224" s="40">
        <f t="shared" si="51"/>
        <v>101.08999999999999</v>
      </c>
      <c r="J224" s="40">
        <f t="shared" si="51"/>
        <v>706.95000000000016</v>
      </c>
      <c r="K224" s="41"/>
      <c r="L224" s="77">
        <v>95.42</v>
      </c>
    </row>
    <row r="225" spans="1:12" ht="15">
      <c r="A225" s="25">
        <v>2</v>
      </c>
      <c r="B225" s="26">
        <v>5</v>
      </c>
      <c r="C225" s="120" t="s">
        <v>138</v>
      </c>
      <c r="D225" s="1" t="s">
        <v>37</v>
      </c>
      <c r="E225" s="130" t="s">
        <v>141</v>
      </c>
      <c r="F225" s="131">
        <v>200</v>
      </c>
      <c r="G225" s="132">
        <v>0</v>
      </c>
      <c r="H225" s="132">
        <v>0</v>
      </c>
      <c r="I225" s="132">
        <v>15</v>
      </c>
      <c r="J225" s="133">
        <v>95</v>
      </c>
      <c r="K225" s="74">
        <v>614</v>
      </c>
      <c r="L225" s="123"/>
    </row>
    <row r="226" spans="1:12" ht="30">
      <c r="A226" s="25"/>
      <c r="B226" s="26"/>
      <c r="C226" s="120"/>
      <c r="D226" s="127" t="s">
        <v>48</v>
      </c>
      <c r="E226" s="130" t="s">
        <v>142</v>
      </c>
      <c r="F226" s="131">
        <v>100</v>
      </c>
      <c r="G226" s="132">
        <v>9.6</v>
      </c>
      <c r="H226" s="132">
        <v>9.6999999999999993</v>
      </c>
      <c r="I226" s="132">
        <v>29.65</v>
      </c>
      <c r="J226" s="133">
        <v>192.26</v>
      </c>
      <c r="K226" s="117">
        <v>543</v>
      </c>
      <c r="L226" s="123"/>
    </row>
    <row r="227" spans="1:12" ht="15">
      <c r="A227" s="25"/>
      <c r="B227" s="26"/>
      <c r="C227" s="120"/>
      <c r="D227" s="128" t="s">
        <v>29</v>
      </c>
      <c r="E227" s="122"/>
      <c r="F227" s="123">
        <f>SUM(F225:F226)</f>
        <v>300</v>
      </c>
      <c r="G227" s="123">
        <f t="shared" ref="G227:J227" si="52">SUM(G225:G226)</f>
        <v>9.6</v>
      </c>
      <c r="H227" s="123">
        <f t="shared" si="52"/>
        <v>9.6999999999999993</v>
      </c>
      <c r="I227" s="123">
        <f t="shared" si="52"/>
        <v>44.65</v>
      </c>
      <c r="J227" s="123">
        <f t="shared" si="52"/>
        <v>287.26</v>
      </c>
      <c r="K227" s="126"/>
      <c r="L227" s="123">
        <v>40</v>
      </c>
    </row>
    <row r="228" spans="1:12" ht="15">
      <c r="A228" s="25"/>
      <c r="B228" s="26"/>
      <c r="C228" s="120"/>
      <c r="D228" s="121"/>
      <c r="E228" s="122"/>
      <c r="F228" s="123"/>
      <c r="G228" s="123"/>
      <c r="H228" s="123"/>
      <c r="I228" s="123"/>
      <c r="J228" s="123"/>
      <c r="K228" s="124"/>
      <c r="L228" s="125"/>
    </row>
    <row r="229" spans="1:12" ht="15" thickBot="1">
      <c r="A229" s="45">
        <f>A210</f>
        <v>2</v>
      </c>
      <c r="B229" s="46">
        <f>B210</f>
        <v>5</v>
      </c>
      <c r="C229" s="140" t="s">
        <v>43</v>
      </c>
      <c r="D229" s="141"/>
      <c r="E229" s="47"/>
      <c r="F229" s="48">
        <f>F214+F224+F227</f>
        <v>1630</v>
      </c>
      <c r="G229" s="48">
        <f t="shared" ref="G229:J229" si="53">G214+G224+G227</f>
        <v>56.63</v>
      </c>
      <c r="H229" s="48">
        <f t="shared" si="53"/>
        <v>56.53</v>
      </c>
      <c r="I229" s="48">
        <f t="shared" si="53"/>
        <v>229.58</v>
      </c>
      <c r="J229" s="48">
        <f t="shared" si="53"/>
        <v>1573.65</v>
      </c>
      <c r="K229" s="83"/>
      <c r="L229" s="78">
        <f>L214+L224+L227</f>
        <v>228.42000000000002</v>
      </c>
    </row>
    <row r="230" spans="1:12" ht="13.5" thickBot="1">
      <c r="A230" s="65"/>
      <c r="B230" s="66"/>
      <c r="C230" s="142" t="s">
        <v>69</v>
      </c>
      <c r="D230" s="142"/>
      <c r="E230" s="142"/>
      <c r="F230" s="67">
        <f>(F27+F50+F73+F95+F117+F140+F163+F186+F209+F229)/(IF(F27=0,0,1)+IF(F50=0,0,1)+IF(F73=0,0,1)+IF(F95=0,0,1)+IF(F117=0,0,1)+IF(F140=0,0,1)+IF(F163=0,0,1)+IF(F186=0,0,1)+IF(F209=0,0,1)+IF(F229=0,0,1))</f>
        <v>1572.5</v>
      </c>
      <c r="G230" s="67">
        <f>(G27+G50+G73+G95+G117+G140+G163+G186+G209+G229)/(IF(G27=0,0,1)+IF(G50=0,0,1)+IF(G73=0,0,1)+IF(G95=0,0,1)+IF(G117=0,0,1)+IF(G140=0,0,1)+IF(G163=0,0,1)+IF(G186=0,0,1)+IF(G209=0,0,1)+IF(G229=0,0,1))</f>
        <v>53.722000000000001</v>
      </c>
      <c r="H230" s="67">
        <f>(H27+H50+H73+H95+H117+H140+H163+H186+H209+H229)/(IF(H27=0,0,1)+IF(H50=0,0,1)+IF(H73=0,0,1)+IF(H95=0,0,1)+IF(H117=0,0,1)+IF(H140=0,0,1)+IF(H163=0,0,1)+IF(H186=0,0,1)+IF(H209=0,0,1)+IF(H229=0,0,1))</f>
        <v>54.182999999999993</v>
      </c>
      <c r="I230" s="67">
        <f>(I27+I50+I73+I95+I117+I140+I163+I186+I209+I229)/(IF(I27=0,0,1)+IF(I50=0,0,1)+IF(I73=0,0,1)+IF(I95=0,0,1)+IF(I117=0,0,1)+IF(I140=0,0,1)+IF(I163=0,0,1)+IF(I186=0,0,1)+IF(I209=0,0,1)+IF(I229=0,0,1))</f>
        <v>235.244</v>
      </c>
      <c r="J230" s="67">
        <f>(J27+J50+J73+J95+J117+J140+J163+J186+J209+J229)/(IF(J27=0,0,1)+IF(J50=0,0,1)+IF(J73=0,0,1)+IF(J95=0,0,1)+IF(J117=0,0,1)+IF(J140=0,0,1)+IF(J163=0,0,1)+IF(J186=0,0,1)+IF(J209=0,0,1)+IF(J229=0,0,1))</f>
        <v>1591.8660000000002</v>
      </c>
      <c r="K230" s="67"/>
      <c r="L230" s="67">
        <f>(L27+L50+L73+L95+L117+L140+L163+L186+L209+L229)/(IF(L27=0,0,1)+IF(L50=0,0,1)+IF(L73=0,0,1)+IF(L95=0,0,1)+IF(L117=0,0,1)+IF(L140=0,0,1)+IF(L163=0,0,1)+IF(L186=0,0,1)+IF(L209=0,0,1)+IF(L229=0,0,1))</f>
        <v>228.42000000000002</v>
      </c>
    </row>
  </sheetData>
  <mergeCells count="16">
    <mergeCell ref="C50:D50"/>
    <mergeCell ref="C186:D186"/>
    <mergeCell ref="C209:D209"/>
    <mergeCell ref="C229:D229"/>
    <mergeCell ref="C230:E230"/>
    <mergeCell ref="C73:D73"/>
    <mergeCell ref="C95:D95"/>
    <mergeCell ref="C117:D117"/>
    <mergeCell ref="C140:D140"/>
    <mergeCell ref="C163:D163"/>
    <mergeCell ref="A46:A49"/>
    <mergeCell ref="B46:B49"/>
    <mergeCell ref="C1:E1"/>
    <mergeCell ref="H1:K1"/>
    <mergeCell ref="H2:K2"/>
    <mergeCell ref="C27:D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2024-09-12T09:32:01Z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A5C375DA8F0F45F7B521897BDB77FCBA_13</vt:lpwstr>
  </property>
  <property fmtid="{D5CDD505-2E9C-101B-9397-08002B2CF9AE}" pid="3" name="KSOProductBuildVer">
    <vt:lpwstr>1049-12.2.0.13266</vt:lpwstr>
  </property>
</Properties>
</file>