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18\меню 2026\"/>
    </mc:Choice>
  </mc:AlternateContent>
  <bookViews>
    <workbookView xWindow="0" yWindow="0" windowWidth="29010" windowHeight="1239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J187" i="1" l="1"/>
  <c r="J43" i="1" l="1"/>
  <c r="I43" i="1"/>
  <c r="L188" i="1"/>
  <c r="B188" i="1"/>
  <c r="A188" i="1"/>
  <c r="I187" i="1"/>
  <c r="H187" i="1"/>
  <c r="G187" i="1"/>
  <c r="F187" i="1"/>
  <c r="B179" i="1"/>
  <c r="A179" i="1"/>
  <c r="J178" i="1"/>
  <c r="I178" i="1"/>
  <c r="H178" i="1"/>
  <c r="G178" i="1"/>
  <c r="F178" i="1"/>
  <c r="L172" i="1"/>
  <c r="B172" i="1"/>
  <c r="A172" i="1"/>
  <c r="J171" i="1"/>
  <c r="I171" i="1"/>
  <c r="H171" i="1"/>
  <c r="G171" i="1"/>
  <c r="F171" i="1"/>
  <c r="B163" i="1"/>
  <c r="A163" i="1"/>
  <c r="J162" i="1"/>
  <c r="I162" i="1"/>
  <c r="H162" i="1"/>
  <c r="G162" i="1"/>
  <c r="F162" i="1"/>
  <c r="L155" i="1"/>
  <c r="B155" i="1"/>
  <c r="A155" i="1"/>
  <c r="J154" i="1"/>
  <c r="I154" i="1"/>
  <c r="H154" i="1"/>
  <c r="G154" i="1"/>
  <c r="F154" i="1"/>
  <c r="B145" i="1"/>
  <c r="A145" i="1"/>
  <c r="J144" i="1"/>
  <c r="I144" i="1"/>
  <c r="H144" i="1"/>
  <c r="G144" i="1"/>
  <c r="F144" i="1"/>
  <c r="L135" i="1"/>
  <c r="B135" i="1"/>
  <c r="A135" i="1"/>
  <c r="J134" i="1"/>
  <c r="I134" i="1"/>
  <c r="H134" i="1"/>
  <c r="G134" i="1"/>
  <c r="F134" i="1"/>
  <c r="B125" i="1"/>
  <c r="A125" i="1"/>
  <c r="J124" i="1"/>
  <c r="I124" i="1"/>
  <c r="H124" i="1"/>
  <c r="G124" i="1"/>
  <c r="F124" i="1"/>
  <c r="L118" i="1"/>
  <c r="B118" i="1"/>
  <c r="A118" i="1"/>
  <c r="J117" i="1"/>
  <c r="I117" i="1"/>
  <c r="H117" i="1"/>
  <c r="G117" i="1"/>
  <c r="F117" i="1"/>
  <c r="B108" i="1"/>
  <c r="A108" i="1"/>
  <c r="J107" i="1"/>
  <c r="I107" i="1"/>
  <c r="H107" i="1"/>
  <c r="G107" i="1"/>
  <c r="F107" i="1"/>
  <c r="L100" i="1"/>
  <c r="B100" i="1"/>
  <c r="A100" i="1"/>
  <c r="J99" i="1"/>
  <c r="I99" i="1"/>
  <c r="H99" i="1"/>
  <c r="G99" i="1"/>
  <c r="F99" i="1"/>
  <c r="B91" i="1"/>
  <c r="A91" i="1"/>
  <c r="J90" i="1"/>
  <c r="I90" i="1"/>
  <c r="H90" i="1"/>
  <c r="G90" i="1"/>
  <c r="F90" i="1"/>
  <c r="L80" i="1"/>
  <c r="B80" i="1"/>
  <c r="A80" i="1"/>
  <c r="J79" i="1"/>
  <c r="I79" i="1"/>
  <c r="H79" i="1"/>
  <c r="G79" i="1"/>
  <c r="F79" i="1"/>
  <c r="B70" i="1"/>
  <c r="A70" i="1"/>
  <c r="J69" i="1"/>
  <c r="I69" i="1"/>
  <c r="H69" i="1"/>
  <c r="G69" i="1"/>
  <c r="F69" i="1"/>
  <c r="L61" i="1"/>
  <c r="B61" i="1"/>
  <c r="A61" i="1"/>
  <c r="J60" i="1"/>
  <c r="I60" i="1"/>
  <c r="H60" i="1"/>
  <c r="G60" i="1"/>
  <c r="F60" i="1"/>
  <c r="B51" i="1"/>
  <c r="A51" i="1"/>
  <c r="J50" i="1"/>
  <c r="I50" i="1"/>
  <c r="H50" i="1"/>
  <c r="G50" i="1"/>
  <c r="F50" i="1"/>
  <c r="L44" i="1"/>
  <c r="B44" i="1"/>
  <c r="A44" i="1"/>
  <c r="H43" i="1"/>
  <c r="G43" i="1"/>
  <c r="F43" i="1"/>
  <c r="B34" i="1"/>
  <c r="A34" i="1"/>
  <c r="J33" i="1"/>
  <c r="I33" i="1"/>
  <c r="H33" i="1"/>
  <c r="G33" i="1"/>
  <c r="F33" i="1"/>
  <c r="L25" i="1"/>
  <c r="B25" i="1"/>
  <c r="A25" i="1"/>
  <c r="J24" i="1"/>
  <c r="I24" i="1"/>
  <c r="H24" i="1"/>
  <c r="G24" i="1"/>
  <c r="F24" i="1"/>
  <c r="B15" i="1"/>
  <c r="A15" i="1"/>
  <c r="J14" i="1"/>
  <c r="I14" i="1"/>
  <c r="H14" i="1"/>
  <c r="G14" i="1"/>
  <c r="F14" i="1"/>
  <c r="F188" i="1" l="1"/>
  <c r="L189" i="1"/>
  <c r="G188" i="1"/>
  <c r="F118" i="1"/>
  <c r="H188" i="1"/>
  <c r="J100" i="1"/>
  <c r="G100" i="1"/>
  <c r="H100" i="1"/>
  <c r="I118" i="1"/>
  <c r="G61" i="1"/>
  <c r="F172" i="1"/>
  <c r="I188" i="1"/>
  <c r="J172" i="1"/>
  <c r="I172" i="1"/>
  <c r="F155" i="1"/>
  <c r="H135" i="1"/>
  <c r="H118" i="1"/>
  <c r="J118" i="1"/>
  <c r="H172" i="1"/>
  <c r="J44" i="1"/>
  <c r="I44" i="1"/>
  <c r="G44" i="1"/>
  <c r="J188" i="1"/>
  <c r="G172" i="1"/>
  <c r="J155" i="1"/>
  <c r="H155" i="1"/>
  <c r="G155" i="1"/>
  <c r="I155" i="1"/>
  <c r="F135" i="1"/>
  <c r="J135" i="1"/>
  <c r="G135" i="1"/>
  <c r="I135" i="1"/>
  <c r="G118" i="1"/>
  <c r="I100" i="1"/>
  <c r="F100" i="1"/>
  <c r="H80" i="1"/>
  <c r="I80" i="1"/>
  <c r="F80" i="1"/>
  <c r="G80" i="1"/>
  <c r="J80" i="1"/>
  <c r="F61" i="1"/>
  <c r="J61" i="1"/>
  <c r="H61" i="1"/>
  <c r="I61" i="1"/>
  <c r="F44" i="1"/>
  <c r="H44" i="1"/>
  <c r="F25" i="1"/>
  <c r="H25" i="1"/>
  <c r="J25" i="1"/>
  <c r="I25" i="1"/>
  <c r="G25" i="1"/>
  <c r="F189" i="1" l="1"/>
  <c r="H189" i="1"/>
  <c r="G189" i="1"/>
  <c r="J189" i="1"/>
  <c r="I189" i="1"/>
</calcChain>
</file>

<file path=xl/sharedStrings.xml><?xml version="1.0" encoding="utf-8"?>
<sst xmlns="http://schemas.openxmlformats.org/spreadsheetml/2006/main" count="432" uniqueCount="136">
  <si>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</si>
  <si>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</si>
  <si>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</si>
  <si>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</si>
  <si>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</si>
  <si>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</si>
  <si>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</si>
  <si>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</si>
  <si>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</si>
  <si>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</si>
  <si>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</si>
  <si>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</si>
  <si>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</si>
  <si>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</si>
  <si>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</si>
  <si>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</si>
  <si>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</si>
  <si>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</si>
  <si>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</si>
  <si>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</si>
  <si>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</si>
  <si>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</si>
  <si>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</si>
  <si>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</si>
  <si>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</si>
  <si>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</si>
  <si>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</si>
  <si>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</si>
  <si>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</si>
  <si>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</si>
  <si>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</si>
  <si>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</si>
  <si>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</si>
  <si>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</si>
  <si>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</si>
  <si>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</si>
  <si>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</si>
  <si>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</si>
  <si>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пшеничный витаминизированный</t>
  </si>
  <si>
    <t>хлеб черн.</t>
  </si>
  <si>
    <t>Хлеб ржаной</t>
  </si>
  <si>
    <t>Итого за день:</t>
  </si>
  <si>
    <t>Чай с сахаром</t>
  </si>
  <si>
    <t>булочное</t>
  </si>
  <si>
    <t>Среднее значение за период:</t>
  </si>
  <si>
    <t>Батон нарезной</t>
  </si>
  <si>
    <t>Яблоко</t>
  </si>
  <si>
    <t>Гуляш из отварного мяса</t>
  </si>
  <si>
    <t>яйцо</t>
  </si>
  <si>
    <t>Яйцо вареное</t>
  </si>
  <si>
    <t>сыр</t>
  </si>
  <si>
    <t>Свекла отварная дольками</t>
  </si>
  <si>
    <t>Компот из яблок и ягод</t>
  </si>
  <si>
    <t>54-5хн-20.1</t>
  </si>
  <si>
    <t>Макароны отварные с сыром</t>
  </si>
  <si>
    <t>54-3г-20</t>
  </si>
  <si>
    <t>54-2м-20.1</t>
  </si>
  <si>
    <t>Рагу из курицы</t>
  </si>
  <si>
    <t>54-22м-20</t>
  </si>
  <si>
    <t>Салат из белокочанной капусты</t>
  </si>
  <si>
    <t>Каша рисовая молочная</t>
  </si>
  <si>
    <t>Масло сливочное</t>
  </si>
  <si>
    <t>Сыр твердый порциями</t>
  </si>
  <si>
    <t>масло</t>
  </si>
  <si>
    <t>ПР</t>
  </si>
  <si>
    <t>Щи из свежей капусты с картофелем на м/к бульоне со сметаной</t>
  </si>
  <si>
    <t xml:space="preserve">Биточки куриные с соусом </t>
  </si>
  <si>
    <t>Макаронные изделия отварные</t>
  </si>
  <si>
    <t>Компот из кураги</t>
  </si>
  <si>
    <t xml:space="preserve">Запеканка из творога с молоком сгущенным </t>
  </si>
  <si>
    <t>Какао с молоком</t>
  </si>
  <si>
    <t>54-21гн</t>
  </si>
  <si>
    <t>Огурцы консервированные в нарезке</t>
  </si>
  <si>
    <t>54-3с</t>
  </si>
  <si>
    <t xml:space="preserve">Картофельное пюре </t>
  </si>
  <si>
    <t>Компот из замороженной ягоды</t>
  </si>
  <si>
    <t>Кукуруза консервированная припущенная</t>
  </si>
  <si>
    <t>Рис отварной</t>
  </si>
  <si>
    <t>Кофейный напиток с молоком</t>
  </si>
  <si>
    <t>Морковь тушеная с курагой</t>
  </si>
  <si>
    <t>Суп гороховый на м/к бульоне</t>
  </si>
  <si>
    <t xml:space="preserve">Напиток из шиповника </t>
  </si>
  <si>
    <t>Каша молочная "Дружба" с маслом сливочным</t>
  </si>
  <si>
    <t>Кабачковая икра</t>
  </si>
  <si>
    <t>547.1</t>
  </si>
  <si>
    <t xml:space="preserve">Печень в сметанном соусе </t>
  </si>
  <si>
    <t xml:space="preserve">Фрикадельки мясные с соусом красным </t>
  </si>
  <si>
    <t>128/505</t>
  </si>
  <si>
    <t>Чай с лимоном</t>
  </si>
  <si>
    <t>Салат из белокочанной капусты со свеклой и морковью</t>
  </si>
  <si>
    <t>Суп-харчо</t>
  </si>
  <si>
    <t xml:space="preserve">Каша манная молочная </t>
  </si>
  <si>
    <t>Суп картофельный с крупой (пшено) рыбный</t>
  </si>
  <si>
    <t>106/107</t>
  </si>
  <si>
    <t xml:space="preserve">Котлеты куриные, припущенные с соусом красным </t>
  </si>
  <si>
    <t>444/505</t>
  </si>
  <si>
    <t>Каша из гороха с маслом сливочным</t>
  </si>
  <si>
    <t>Борщ с капустой и картофелем на м/к бульоне со сметаной</t>
  </si>
  <si>
    <t xml:space="preserve">Птица тушенная в сметанном соусе </t>
  </si>
  <si>
    <t xml:space="preserve">Суп картофельный с клецками </t>
  </si>
  <si>
    <t>Каша молочная пшеничная</t>
  </si>
  <si>
    <t>Салат картофельный с морковью и зеленым горошком</t>
  </si>
  <si>
    <t>Щи из свежей капусты с картофелем на м/к бульоне</t>
  </si>
  <si>
    <t>Плов из отварной говядины</t>
  </si>
  <si>
    <t>54-11м</t>
  </si>
  <si>
    <t>Суп фасолевый на м/к бульоне</t>
  </si>
  <si>
    <t xml:space="preserve">Жаркое по-домашнему </t>
  </si>
  <si>
    <t>Рассольник ленинградский на м/к бульоне</t>
  </si>
  <si>
    <t>Рыба, запеченная в сметанном соусе (горбуша)</t>
  </si>
  <si>
    <t>54-8р</t>
  </si>
  <si>
    <t>Суп картофельный с макаронными изделиями с фрикадельками мясными</t>
  </si>
  <si>
    <t xml:space="preserve">Омлет натуральный </t>
  </si>
  <si>
    <t>Кондитерское изделие (печенье)</t>
  </si>
  <si>
    <t>кондитерское</t>
  </si>
  <si>
    <t>Бефстроганов из отварной говядины</t>
  </si>
  <si>
    <t>54-1м</t>
  </si>
  <si>
    <t>Рыба тушеная в томате с овощами (горбуша)</t>
  </si>
  <si>
    <t>Салат из свеклы с зеленым горошком</t>
  </si>
  <si>
    <t>директор</t>
  </si>
  <si>
    <t>Н.В.Каширина</t>
  </si>
  <si>
    <t>Кисломолочный продукт</t>
  </si>
  <si>
    <t>Пирожки печеные из сдобного теста с капустным фаршем</t>
  </si>
  <si>
    <t>Булочка сахарная</t>
  </si>
  <si>
    <t xml:space="preserve">ПР </t>
  </si>
  <si>
    <t>Сок фруктовый</t>
  </si>
  <si>
    <t>Ватрушки с повидлом</t>
  </si>
  <si>
    <t>Косичка с сахаром</t>
  </si>
  <si>
    <t>Пирожки печеные из сдобного теста с картофелем</t>
  </si>
  <si>
    <t>Плюшка Московская</t>
  </si>
  <si>
    <t>Пирожки печеные из дрожжевого теста с капустой и яйцом</t>
  </si>
  <si>
    <t>Пирожки печеные из сдобного теста с повидлом</t>
  </si>
  <si>
    <t>Булочка веснушка</t>
  </si>
  <si>
    <t>Полдник</t>
  </si>
  <si>
    <t>Горошек зеленый консервированный</t>
  </si>
  <si>
    <t>доп.блюдо</t>
  </si>
  <si>
    <t>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</si>
</sst>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charset val="13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4C4C4C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sz val="10"/>
      <color rgb="FF4C4C4C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2D2D2D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2" xfId="0" applyFont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2" xfId="0" applyFont="1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7" xfId="0" applyFont="1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 applyProtection="1"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2" fillId="0" borderId="1" xfId="0" applyFont="1" applyFill="1" applyBorder="1" applyProtection="1">
      <protection locked="0"/>
    </xf>
    <xf numFmtId="0" fontId="2" fillId="5" borderId="1" xfId="0" applyFont="1" applyFill="1" applyBorder="1" applyProtection="1">
      <protection locked="0"/>
    </xf>
    <xf numFmtId="0" fontId="1" fillId="2" borderId="26" xfId="0" applyFont="1" applyFill="1" applyBorder="1" applyAlignment="1" applyProtection="1">
      <alignment horizontal="center" vertical="top" wrapText="1"/>
      <protection locked="0"/>
    </xf>
    <xf numFmtId="0" fontId="1" fillId="2" borderId="27" xfId="0" applyFont="1" applyFill="1" applyBorder="1" applyAlignment="1" applyProtection="1">
      <alignment horizontal="center" vertical="top" wrapText="1"/>
      <protection locked="0"/>
    </xf>
    <xf numFmtId="0" fontId="1" fillId="0" borderId="27" xfId="0" applyFont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4" xfId="0" applyNumberFormat="1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2" fillId="4" borderId="1" xfId="0" applyFont="1" applyFill="1" applyBorder="1"/>
    <xf numFmtId="0" fontId="2" fillId="0" borderId="9" xfId="0" applyFont="1" applyFill="1" applyBorder="1" applyAlignment="1" applyProtection="1">
      <alignment wrapText="1"/>
      <protection locked="0"/>
    </xf>
    <xf numFmtId="0" fontId="2" fillId="0" borderId="9" xfId="0" applyFont="1" applyFill="1" applyBorder="1" applyAlignment="1" applyProtection="1">
      <alignment horizontal="center"/>
      <protection locked="0"/>
    </xf>
    <xf numFmtId="2" fontId="2" fillId="0" borderId="9" xfId="0" applyNumberFormat="1" applyFont="1" applyFill="1" applyBorder="1" applyAlignment="1" applyProtection="1">
      <alignment horizontal="center"/>
      <protection locked="0"/>
    </xf>
    <xf numFmtId="0" fontId="2" fillId="0" borderId="23" xfId="0" applyFont="1" applyFill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13" xfId="0" applyFont="1" applyFill="1" applyBorder="1" applyAlignment="1" applyProtection="1">
      <alignment wrapText="1"/>
      <protection locked="0"/>
    </xf>
    <xf numFmtId="0" fontId="2" fillId="0" borderId="37" xfId="0" applyFont="1" applyFill="1" applyBorder="1" applyAlignment="1" applyProtection="1">
      <alignment horizontal="center"/>
      <protection locked="0"/>
    </xf>
    <xf numFmtId="2" fontId="2" fillId="0" borderId="37" xfId="0" applyNumberFormat="1" applyFont="1" applyFill="1" applyBorder="1" applyAlignment="1" applyProtection="1">
      <alignment horizontal="center"/>
      <protection locked="0"/>
    </xf>
    <xf numFmtId="0" fontId="2" fillId="0" borderId="36" xfId="0" applyFont="1" applyFill="1" applyBorder="1" applyAlignment="1">
      <alignment wrapText="1"/>
    </xf>
    <xf numFmtId="0" fontId="2" fillId="0" borderId="24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4" borderId="1" xfId="0" applyFont="1" applyFill="1" applyBorder="1" applyAlignment="1">
      <alignment horizontal="center"/>
    </xf>
    <xf numFmtId="0" fontId="2" fillId="4" borderId="24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/>
    <xf numFmtId="0" fontId="2" fillId="0" borderId="24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24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38" xfId="0" applyFont="1" applyFill="1" applyBorder="1" applyAlignment="1" applyProtection="1">
      <alignment horizontal="center"/>
      <protection locked="0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2" fillId="3" borderId="19" xfId="0" applyFont="1" applyFill="1" applyBorder="1" applyAlignment="1">
      <alignment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 applyProtection="1">
      <alignment wrapText="1"/>
      <protection locked="0"/>
    </xf>
    <xf numFmtId="0" fontId="2" fillId="5" borderId="9" xfId="0" applyFont="1" applyFill="1" applyBorder="1" applyAlignment="1" applyProtection="1">
      <alignment horizontal="center"/>
      <protection locked="0"/>
    </xf>
    <xf numFmtId="2" fontId="2" fillId="5" borderId="9" xfId="0" applyNumberFormat="1" applyFont="1" applyFill="1" applyBorder="1" applyAlignment="1" applyProtection="1">
      <alignment horizontal="center"/>
      <protection locked="0"/>
    </xf>
    <xf numFmtId="0" fontId="2" fillId="5" borderId="23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Fill="1" applyBorder="1" applyAlignment="1">
      <alignment horizontal="center"/>
    </xf>
    <xf numFmtId="0" fontId="9" fillId="0" borderId="35" xfId="0" applyFont="1" applyFill="1" applyBorder="1" applyAlignment="1">
      <alignment horizontal="center" vertical="top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9" fillId="0" borderId="35" xfId="0" applyFont="1" applyFill="1" applyBorder="1" applyAlignment="1">
      <alignment horizontal="center" vertical="center"/>
    </xf>
    <xf numFmtId="0" fontId="9" fillId="0" borderId="1" xfId="0" applyFont="1" applyFill="1" applyBorder="1"/>
    <xf numFmtId="0" fontId="9" fillId="0" borderId="35" xfId="0" applyFont="1" applyFill="1" applyBorder="1" applyAlignment="1">
      <alignment horizontal="center"/>
    </xf>
    <xf numFmtId="0" fontId="2" fillId="0" borderId="28" xfId="0" applyFont="1" applyFill="1" applyBorder="1" applyAlignment="1" applyProtection="1">
      <alignment wrapText="1"/>
      <protection locked="0"/>
    </xf>
    <xf numFmtId="0" fontId="2" fillId="0" borderId="28" xfId="0" applyFont="1" applyFill="1" applyBorder="1" applyAlignment="1" applyProtection="1">
      <alignment horizontal="center"/>
      <protection locked="0"/>
    </xf>
    <xf numFmtId="2" fontId="2" fillId="0" borderId="28" xfId="0" applyNumberFormat="1" applyFont="1" applyFill="1" applyBorder="1" applyAlignment="1" applyProtection="1">
      <alignment horizontal="center"/>
      <protection locked="0"/>
    </xf>
    <xf numFmtId="0" fontId="2" fillId="0" borderId="29" xfId="0" applyFont="1" applyFill="1" applyBorder="1" applyAlignment="1" applyProtection="1">
      <alignment horizontal="center"/>
      <protection locked="0"/>
    </xf>
    <xf numFmtId="0" fontId="2" fillId="0" borderId="9" xfId="0" applyFont="1" applyFill="1" applyBorder="1" applyAlignment="1">
      <alignment wrapText="1"/>
    </xf>
    <xf numFmtId="0" fontId="2" fillId="0" borderId="9" xfId="0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37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wrapText="1"/>
    </xf>
    <xf numFmtId="0" fontId="2" fillId="0" borderId="8" xfId="0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12" fillId="0" borderId="1" xfId="0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center"/>
    </xf>
    <xf numFmtId="2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24" xfId="0" applyNumberFormat="1" applyFont="1" applyFill="1" applyBorder="1" applyAlignment="1">
      <alignment horizontal="center"/>
    </xf>
    <xf numFmtId="0" fontId="12" fillId="4" borderId="1" xfId="0" applyFont="1" applyFill="1" applyBorder="1" applyAlignment="1">
      <alignment wrapText="1"/>
    </xf>
    <xf numFmtId="0" fontId="12" fillId="4" borderId="1" xfId="0" applyNumberFormat="1" applyFont="1" applyFill="1" applyBorder="1" applyAlignment="1">
      <alignment horizontal="center"/>
    </xf>
    <xf numFmtId="2" fontId="12" fillId="4" borderId="1" xfId="0" applyNumberFormat="1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24" xfId="0" applyFont="1" applyFill="1" applyBorder="1" applyAlignment="1">
      <alignment horizontal="center"/>
    </xf>
    <xf numFmtId="0" fontId="12" fillId="0" borderId="24" xfId="0" applyFont="1" applyFill="1" applyBorder="1" applyAlignment="1">
      <alignment horizontal="center"/>
    </xf>
    <xf numFmtId="0" fontId="2" fillId="4" borderId="9" xfId="0" applyFont="1" applyFill="1" applyBorder="1" applyAlignment="1">
      <alignment wrapText="1"/>
    </xf>
    <xf numFmtId="0" fontId="2" fillId="4" borderId="9" xfId="0" applyFont="1" applyFill="1" applyBorder="1" applyAlignment="1">
      <alignment horizontal="center"/>
    </xf>
    <xf numFmtId="2" fontId="2" fillId="4" borderId="9" xfId="0" applyNumberFormat="1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 vertical="top"/>
    </xf>
    <xf numFmtId="0" fontId="12" fillId="0" borderId="8" xfId="0" applyFont="1" applyFill="1" applyBorder="1" applyAlignment="1">
      <alignment wrapText="1"/>
    </xf>
    <xf numFmtId="0" fontId="12" fillId="0" borderId="8" xfId="0" applyNumberFormat="1" applyFont="1" applyFill="1" applyBorder="1" applyAlignment="1">
      <alignment horizontal="center"/>
    </xf>
    <xf numFmtId="2" fontId="12" fillId="0" borderId="8" xfId="0" applyNumberFormat="1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34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9"/>
  <sheetViews>
    <sheetView tabSelected="1" zoomScale="80" zoomScaleNormal="80" workbookViewId="0">
      <pane xSplit="4" ySplit="5" topLeftCell="E75" activePane="bottomRight" state="frozen"/>
      <selection pane="topRight"/>
      <selection pane="bottomLeft"/>
      <selection pane="bottomRight" activeCell="E90" sqref="E90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13.28515625" style="2" customWidth="1"/>
    <col min="13" max="16384" width="9.140625" style="2"/>
  </cols>
  <sheetData>
    <row r="1" spans="1:12" ht="15">
      <c r="A1" s="1" t="s">
        <v>0</v>
      </c>
      <c r="C1" s="150"/>
      <c r="D1" s="151"/>
      <c r="E1" s="151"/>
      <c r="F1" s="3" t="s">
        <v>1</v>
      </c>
      <c r="G1" s="2" t="s">
        <v>2</v>
      </c>
      <c r="H1" s="152" t="s">
        <v>118</v>
      </c>
      <c r="I1" s="152"/>
      <c r="J1" s="152"/>
      <c r="K1" s="152"/>
    </row>
    <row r="2" spans="1:12" ht="18.75">
      <c r="A2" s="4" t="s">
        <v>3</v>
      </c>
      <c r="C2" s="2"/>
      <c r="G2" s="2" t="s">
        <v>4</v>
      </c>
      <c r="H2" s="152" t="s">
        <v>119</v>
      </c>
      <c r="I2" s="152"/>
      <c r="J2" s="152"/>
      <c r="K2" s="152"/>
    </row>
    <row r="3" spans="1:12" ht="17.25" customHeight="1">
      <c r="A3" s="5" t="s">
        <v>5</v>
      </c>
      <c r="C3" s="2"/>
      <c r="D3" s="6"/>
      <c r="E3" s="7" t="s">
        <v>6</v>
      </c>
      <c r="G3" s="2" t="s">
        <v>7</v>
      </c>
      <c r="H3" s="8">
        <v>31</v>
      </c>
      <c r="I3" s="8">
        <v>8</v>
      </c>
      <c r="J3" s="9">
        <v>2026</v>
      </c>
      <c r="K3" s="10"/>
    </row>
    <row r="4" spans="1:12">
      <c r="C4" s="2"/>
      <c r="D4" s="5"/>
      <c r="H4" s="11" t="s">
        <v>8</v>
      </c>
      <c r="I4" s="11" t="s">
        <v>9</v>
      </c>
      <c r="J4" s="11" t="s">
        <v>10</v>
      </c>
    </row>
    <row r="5" spans="1:12" ht="31.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15">
      <c r="A6" s="16">
        <v>1</v>
      </c>
      <c r="B6" s="17">
        <v>1</v>
      </c>
      <c r="C6" s="18" t="s">
        <v>23</v>
      </c>
      <c r="D6" s="19" t="s">
        <v>24</v>
      </c>
      <c r="E6" s="63" t="s">
        <v>60</v>
      </c>
      <c r="F6" s="64">
        <v>200</v>
      </c>
      <c r="G6" s="65">
        <v>4.2</v>
      </c>
      <c r="H6" s="65">
        <v>7.6</v>
      </c>
      <c r="I6" s="65">
        <v>30.2</v>
      </c>
      <c r="J6" s="64">
        <v>206.4</v>
      </c>
      <c r="K6" s="66">
        <v>173</v>
      </c>
      <c r="L6" s="20"/>
    </row>
    <row r="7" spans="1:12" ht="15">
      <c r="A7" s="21"/>
      <c r="B7" s="22"/>
      <c r="C7" s="23"/>
      <c r="D7" s="67" t="s">
        <v>48</v>
      </c>
      <c r="E7" s="68" t="s">
        <v>49</v>
      </c>
      <c r="F7" s="64">
        <v>40</v>
      </c>
      <c r="G7" s="65">
        <v>5.0999999999999996</v>
      </c>
      <c r="H7" s="65">
        <v>4.5999999999999996</v>
      </c>
      <c r="I7" s="65">
        <v>0.3</v>
      </c>
      <c r="J7" s="64">
        <v>63</v>
      </c>
      <c r="K7" s="66">
        <v>209</v>
      </c>
      <c r="L7" s="24"/>
    </row>
    <row r="8" spans="1:12" ht="15">
      <c r="A8" s="21"/>
      <c r="B8" s="22"/>
      <c r="C8" s="23"/>
      <c r="D8" s="25" t="s">
        <v>25</v>
      </c>
      <c r="E8" s="63" t="s">
        <v>88</v>
      </c>
      <c r="F8" s="69">
        <v>200</v>
      </c>
      <c r="G8" s="70">
        <v>0.2</v>
      </c>
      <c r="H8" s="70">
        <v>0</v>
      </c>
      <c r="I8" s="70">
        <v>10.199999999999999</v>
      </c>
      <c r="J8" s="69">
        <v>41</v>
      </c>
      <c r="K8" s="66">
        <v>377</v>
      </c>
      <c r="L8" s="24"/>
    </row>
    <row r="9" spans="1:12" ht="15">
      <c r="A9" s="21"/>
      <c r="B9" s="22"/>
      <c r="C9" s="23"/>
      <c r="D9" s="25" t="s">
        <v>26</v>
      </c>
      <c r="E9" s="71" t="s">
        <v>45</v>
      </c>
      <c r="F9" s="52">
        <v>40</v>
      </c>
      <c r="G9" s="53">
        <v>2.6</v>
      </c>
      <c r="H9" s="53">
        <v>0.8</v>
      </c>
      <c r="I9" s="53">
        <v>18.399999999999999</v>
      </c>
      <c r="J9" s="54">
        <v>92</v>
      </c>
      <c r="K9" s="72" t="s">
        <v>64</v>
      </c>
      <c r="L9" s="24"/>
    </row>
    <row r="10" spans="1:12" ht="15">
      <c r="A10" s="21"/>
      <c r="B10" s="22"/>
      <c r="C10" s="23"/>
      <c r="D10" s="25" t="s">
        <v>27</v>
      </c>
      <c r="E10" s="73" t="s">
        <v>46</v>
      </c>
      <c r="F10" s="74">
        <v>150</v>
      </c>
      <c r="G10" s="74">
        <v>2.1</v>
      </c>
      <c r="H10" s="74">
        <v>0.45</v>
      </c>
      <c r="I10" s="74">
        <v>24</v>
      </c>
      <c r="J10" s="74">
        <v>108.45</v>
      </c>
      <c r="K10" s="75" t="s">
        <v>64</v>
      </c>
      <c r="L10" s="24"/>
    </row>
    <row r="11" spans="1:12" ht="15">
      <c r="A11" s="21"/>
      <c r="B11" s="22"/>
      <c r="C11" s="23"/>
      <c r="D11" s="76" t="s">
        <v>63</v>
      </c>
      <c r="E11" s="51" t="s">
        <v>61</v>
      </c>
      <c r="F11" s="52">
        <v>10</v>
      </c>
      <c r="G11" s="53">
        <v>0.1</v>
      </c>
      <c r="H11" s="53">
        <v>7.2</v>
      </c>
      <c r="I11" s="53">
        <v>0.13</v>
      </c>
      <c r="J11" s="54">
        <v>65.72</v>
      </c>
      <c r="K11" s="77">
        <v>14</v>
      </c>
      <c r="L11" s="24"/>
    </row>
    <row r="12" spans="1:12" ht="15">
      <c r="A12" s="21"/>
      <c r="B12" s="22"/>
      <c r="C12" s="23"/>
      <c r="D12" s="41" t="s">
        <v>50</v>
      </c>
      <c r="E12" s="51" t="s">
        <v>62</v>
      </c>
      <c r="F12" s="52">
        <v>10</v>
      </c>
      <c r="G12" s="53">
        <v>2.2999999999999998</v>
      </c>
      <c r="H12" s="53">
        <v>2.95</v>
      </c>
      <c r="I12" s="53">
        <v>0</v>
      </c>
      <c r="J12" s="54">
        <v>47</v>
      </c>
      <c r="K12" s="77">
        <v>15</v>
      </c>
      <c r="L12" s="24"/>
    </row>
    <row r="13" spans="1:12" ht="15">
      <c r="A13" s="21"/>
      <c r="B13" s="22"/>
      <c r="C13" s="23"/>
      <c r="D13" s="46"/>
      <c r="E13" s="78"/>
      <c r="F13" s="79"/>
      <c r="G13" s="79"/>
      <c r="H13" s="79"/>
      <c r="I13" s="79"/>
      <c r="J13" s="79"/>
      <c r="K13" s="80"/>
      <c r="L13" s="24"/>
    </row>
    <row r="14" spans="1:12" ht="15">
      <c r="A14" s="27"/>
      <c r="B14" s="28"/>
      <c r="C14" s="29"/>
      <c r="D14" s="30" t="s">
        <v>28</v>
      </c>
      <c r="E14" s="81"/>
      <c r="F14" s="82">
        <f>SUM(F6:F13)</f>
        <v>650</v>
      </c>
      <c r="G14" s="82">
        <f t="shared" ref="G14:J14" si="0">SUM(G6:G13)</f>
        <v>16.599999999999998</v>
      </c>
      <c r="H14" s="82">
        <f t="shared" si="0"/>
        <v>23.599999999999998</v>
      </c>
      <c r="I14" s="82">
        <f t="shared" si="0"/>
        <v>83.22999999999999</v>
      </c>
      <c r="J14" s="82">
        <f t="shared" si="0"/>
        <v>623.56999999999994</v>
      </c>
      <c r="K14" s="83"/>
      <c r="L14" s="31"/>
    </row>
    <row r="15" spans="1:12" ht="15">
      <c r="A15" s="32">
        <f>A6</f>
        <v>1</v>
      </c>
      <c r="B15" s="33">
        <f>B6</f>
        <v>1</v>
      </c>
      <c r="C15" s="34" t="s">
        <v>29</v>
      </c>
      <c r="D15" s="25" t="s">
        <v>30</v>
      </c>
      <c r="E15" s="84" t="s">
        <v>76</v>
      </c>
      <c r="F15" s="85">
        <v>60</v>
      </c>
      <c r="G15" s="85">
        <v>1.806</v>
      </c>
      <c r="H15" s="85">
        <v>0.114</v>
      </c>
      <c r="I15" s="85">
        <v>3.786</v>
      </c>
      <c r="J15" s="85">
        <v>23.28</v>
      </c>
      <c r="K15" s="72">
        <v>131</v>
      </c>
      <c r="L15" s="24"/>
    </row>
    <row r="16" spans="1:12" ht="30">
      <c r="A16" s="21"/>
      <c r="B16" s="22"/>
      <c r="C16" s="23"/>
      <c r="D16" s="25" t="s">
        <v>31</v>
      </c>
      <c r="E16" s="63" t="s">
        <v>65</v>
      </c>
      <c r="F16" s="64">
        <v>200</v>
      </c>
      <c r="G16" s="65">
        <v>4.62</v>
      </c>
      <c r="H16" s="65">
        <v>5.62</v>
      </c>
      <c r="I16" s="65">
        <v>5.68</v>
      </c>
      <c r="J16" s="64">
        <v>92.02</v>
      </c>
      <c r="K16" s="66">
        <v>88</v>
      </c>
      <c r="L16" s="24"/>
    </row>
    <row r="17" spans="1:12" ht="15">
      <c r="A17" s="21"/>
      <c r="B17" s="22"/>
      <c r="C17" s="23"/>
      <c r="D17" s="25" t="s">
        <v>32</v>
      </c>
      <c r="E17" s="63" t="s">
        <v>66</v>
      </c>
      <c r="F17" s="85">
        <v>90</v>
      </c>
      <c r="G17" s="85">
        <v>8.3000000000000007</v>
      </c>
      <c r="H17" s="85">
        <v>3.07</v>
      </c>
      <c r="I17" s="85">
        <v>6.44</v>
      </c>
      <c r="J17" s="85">
        <v>114.49</v>
      </c>
      <c r="K17" s="72">
        <v>411</v>
      </c>
      <c r="L17" s="24"/>
    </row>
    <row r="18" spans="1:12" ht="15">
      <c r="A18" s="21"/>
      <c r="B18" s="22"/>
      <c r="C18" s="23"/>
      <c r="D18" s="25" t="s">
        <v>33</v>
      </c>
      <c r="E18" s="63" t="s">
        <v>67</v>
      </c>
      <c r="F18" s="64">
        <v>150</v>
      </c>
      <c r="G18" s="65">
        <v>5.5</v>
      </c>
      <c r="H18" s="65">
        <v>4.8</v>
      </c>
      <c r="I18" s="65">
        <v>38.299999999999997</v>
      </c>
      <c r="J18" s="64">
        <v>191</v>
      </c>
      <c r="K18" s="66">
        <v>334</v>
      </c>
      <c r="L18" s="24"/>
    </row>
    <row r="19" spans="1:12" ht="15">
      <c r="A19" s="21"/>
      <c r="B19" s="22"/>
      <c r="C19" s="23"/>
      <c r="D19" s="25" t="s">
        <v>35</v>
      </c>
      <c r="E19" s="63" t="s">
        <v>68</v>
      </c>
      <c r="F19" s="64">
        <v>200</v>
      </c>
      <c r="G19" s="65">
        <v>1.92</v>
      </c>
      <c r="H19" s="65">
        <v>0.12</v>
      </c>
      <c r="I19" s="65">
        <v>25.86</v>
      </c>
      <c r="J19" s="64">
        <v>151</v>
      </c>
      <c r="K19" s="66">
        <v>551</v>
      </c>
      <c r="L19" s="24"/>
    </row>
    <row r="20" spans="1:12" ht="15">
      <c r="A20" s="21"/>
      <c r="B20" s="22"/>
      <c r="C20" s="23"/>
      <c r="D20" s="25" t="s">
        <v>37</v>
      </c>
      <c r="E20" s="63" t="s">
        <v>38</v>
      </c>
      <c r="F20" s="64">
        <v>30</v>
      </c>
      <c r="G20" s="65">
        <v>3.2</v>
      </c>
      <c r="H20" s="65">
        <v>1.4</v>
      </c>
      <c r="I20" s="65">
        <v>13.1</v>
      </c>
      <c r="J20" s="64">
        <v>82.2</v>
      </c>
      <c r="K20" s="66" t="s">
        <v>64</v>
      </c>
      <c r="L20" s="24"/>
    </row>
    <row r="21" spans="1:12" ht="15">
      <c r="A21" s="21"/>
      <c r="B21" s="22"/>
      <c r="C21" s="23"/>
      <c r="D21" s="25" t="s">
        <v>39</v>
      </c>
      <c r="E21" s="63" t="s">
        <v>40</v>
      </c>
      <c r="F21" s="64">
        <v>30</v>
      </c>
      <c r="G21" s="65">
        <v>2.4</v>
      </c>
      <c r="H21" s="65">
        <v>0.5</v>
      </c>
      <c r="I21" s="65">
        <v>12</v>
      </c>
      <c r="J21" s="69">
        <v>66</v>
      </c>
      <c r="K21" s="86" t="s">
        <v>64</v>
      </c>
      <c r="L21" s="24"/>
    </row>
    <row r="22" spans="1:12" ht="15">
      <c r="A22" s="21">
        <v>1</v>
      </c>
      <c r="B22" s="22">
        <v>1</v>
      </c>
      <c r="C22" s="23" t="s">
        <v>132</v>
      </c>
      <c r="D22" s="26" t="s">
        <v>35</v>
      </c>
      <c r="E22" s="87" t="s">
        <v>120</v>
      </c>
      <c r="F22" s="88">
        <v>200</v>
      </c>
      <c r="G22" s="88">
        <v>5.4</v>
      </c>
      <c r="H22" s="88">
        <v>5</v>
      </c>
      <c r="I22" s="88">
        <v>21.6</v>
      </c>
      <c r="J22" s="89">
        <v>158</v>
      </c>
      <c r="K22" s="89"/>
      <c r="L22" s="48"/>
    </row>
    <row r="23" spans="1:12" ht="15">
      <c r="A23" s="21"/>
      <c r="B23" s="22"/>
      <c r="C23" s="23"/>
      <c r="D23" s="26" t="s">
        <v>43</v>
      </c>
      <c r="E23" s="87" t="s">
        <v>121</v>
      </c>
      <c r="F23" s="88">
        <v>100</v>
      </c>
      <c r="G23" s="88">
        <v>4.5999999999999996</v>
      </c>
      <c r="H23" s="88">
        <v>4</v>
      </c>
      <c r="I23" s="88">
        <v>26.8</v>
      </c>
      <c r="J23" s="89">
        <v>162</v>
      </c>
      <c r="K23" s="89"/>
      <c r="L23" s="48"/>
    </row>
    <row r="24" spans="1:12" ht="15">
      <c r="A24" s="27"/>
      <c r="B24" s="28"/>
      <c r="C24" s="29"/>
      <c r="D24" s="30" t="s">
        <v>28</v>
      </c>
      <c r="E24" s="81"/>
      <c r="F24" s="82">
        <f>SUM(F15:F23)</f>
        <v>1060</v>
      </c>
      <c r="G24" s="82">
        <f t="shared" ref="G24:J24" si="1">SUM(G15:G23)</f>
        <v>37.746000000000002</v>
      </c>
      <c r="H24" s="82">
        <f t="shared" si="1"/>
        <v>24.623999999999999</v>
      </c>
      <c r="I24" s="82">
        <f t="shared" si="1"/>
        <v>153.566</v>
      </c>
      <c r="J24" s="82">
        <f t="shared" si="1"/>
        <v>1039.99</v>
      </c>
      <c r="K24" s="83"/>
      <c r="L24" s="31"/>
    </row>
    <row r="25" spans="1:12" ht="15.75" thickBot="1">
      <c r="A25" s="35">
        <f>A6</f>
        <v>1</v>
      </c>
      <c r="B25" s="36">
        <f>B6</f>
        <v>1</v>
      </c>
      <c r="C25" s="153" t="s">
        <v>41</v>
      </c>
      <c r="D25" s="154"/>
      <c r="E25" s="90"/>
      <c r="F25" s="91">
        <f>F14+F24</f>
        <v>1710</v>
      </c>
      <c r="G25" s="91">
        <f t="shared" ref="G25:J25" si="2">G14+G24</f>
        <v>54.346000000000004</v>
      </c>
      <c r="H25" s="91">
        <f t="shared" si="2"/>
        <v>48.223999999999997</v>
      </c>
      <c r="I25" s="91">
        <f t="shared" si="2"/>
        <v>236.79599999999999</v>
      </c>
      <c r="J25" s="91">
        <f t="shared" si="2"/>
        <v>1663.56</v>
      </c>
      <c r="K25" s="91"/>
      <c r="L25" s="37">
        <f t="shared" ref="L25" si="3">L14+L24</f>
        <v>0</v>
      </c>
    </row>
    <row r="26" spans="1:12" ht="15">
      <c r="A26" s="38">
        <v>1</v>
      </c>
      <c r="B26" s="22">
        <v>2</v>
      </c>
      <c r="C26" s="18" t="s">
        <v>23</v>
      </c>
      <c r="D26" s="19" t="s">
        <v>24</v>
      </c>
      <c r="E26" s="63" t="s">
        <v>69</v>
      </c>
      <c r="F26" s="64">
        <v>200</v>
      </c>
      <c r="G26" s="65">
        <v>26.6</v>
      </c>
      <c r="H26" s="65">
        <v>13.6</v>
      </c>
      <c r="I26" s="65">
        <v>24.2</v>
      </c>
      <c r="J26" s="64">
        <v>332</v>
      </c>
      <c r="K26" s="66">
        <v>224</v>
      </c>
      <c r="L26" s="20"/>
    </row>
    <row r="27" spans="1:12" ht="15">
      <c r="A27" s="38"/>
      <c r="B27" s="22"/>
      <c r="C27" s="23"/>
      <c r="D27" s="25" t="s">
        <v>27</v>
      </c>
      <c r="E27" s="84" t="s">
        <v>46</v>
      </c>
      <c r="F27" s="52">
        <v>150</v>
      </c>
      <c r="G27" s="53">
        <v>2.1</v>
      </c>
      <c r="H27" s="53">
        <v>0.45</v>
      </c>
      <c r="I27" s="53">
        <v>24</v>
      </c>
      <c r="J27" s="54">
        <v>108.45</v>
      </c>
      <c r="K27" s="77" t="s">
        <v>64</v>
      </c>
      <c r="L27" s="24"/>
    </row>
    <row r="28" spans="1:12" ht="15">
      <c r="A28" s="38"/>
      <c r="B28" s="22"/>
      <c r="C28" s="23"/>
      <c r="D28" s="25" t="s">
        <v>26</v>
      </c>
      <c r="E28" s="84" t="s">
        <v>45</v>
      </c>
      <c r="F28" s="85">
        <v>30</v>
      </c>
      <c r="G28" s="85">
        <v>1.95</v>
      </c>
      <c r="H28" s="85">
        <v>0.6</v>
      </c>
      <c r="I28" s="85">
        <v>13.8</v>
      </c>
      <c r="J28" s="85">
        <v>69</v>
      </c>
      <c r="K28" s="72" t="s">
        <v>64</v>
      </c>
      <c r="L28" s="24"/>
    </row>
    <row r="29" spans="1:12" ht="15">
      <c r="A29" s="38"/>
      <c r="B29" s="22"/>
      <c r="C29" s="23"/>
      <c r="D29" s="25" t="s">
        <v>25</v>
      </c>
      <c r="E29" s="63" t="s">
        <v>70</v>
      </c>
      <c r="F29" s="64">
        <v>200</v>
      </c>
      <c r="G29" s="65">
        <v>4.5999999999999996</v>
      </c>
      <c r="H29" s="65">
        <v>3.6</v>
      </c>
      <c r="I29" s="65">
        <v>12.6</v>
      </c>
      <c r="J29" s="64">
        <v>100.4</v>
      </c>
      <c r="K29" s="66" t="s">
        <v>71</v>
      </c>
      <c r="L29" s="24"/>
    </row>
    <row r="30" spans="1:12" ht="15">
      <c r="A30" s="38"/>
      <c r="B30" s="22"/>
      <c r="C30" s="23"/>
      <c r="L30" s="24"/>
    </row>
    <row r="31" spans="1:12" ht="15">
      <c r="A31" s="38"/>
      <c r="B31" s="22"/>
      <c r="C31" s="23"/>
      <c r="D31" s="46"/>
      <c r="E31" s="92"/>
      <c r="F31" s="93"/>
      <c r="G31" s="94"/>
      <c r="H31" s="94"/>
      <c r="I31" s="94"/>
      <c r="J31" s="93"/>
      <c r="K31" s="95"/>
      <c r="L31" s="24"/>
    </row>
    <row r="32" spans="1:12" ht="15">
      <c r="A32" s="38"/>
      <c r="B32" s="22"/>
      <c r="C32" s="23"/>
      <c r="D32" s="26"/>
      <c r="E32" s="96"/>
      <c r="F32" s="97"/>
      <c r="G32" s="97"/>
      <c r="H32" s="97"/>
      <c r="I32" s="97"/>
      <c r="J32" s="97"/>
      <c r="K32" s="98"/>
      <c r="L32" s="24"/>
    </row>
    <row r="33" spans="1:12" ht="15">
      <c r="A33" s="39"/>
      <c r="B33" s="28"/>
      <c r="C33" s="29"/>
      <c r="D33" s="30" t="s">
        <v>28</v>
      </c>
      <c r="E33" s="81"/>
      <c r="F33" s="82">
        <f>SUM(F26:F32)</f>
        <v>580</v>
      </c>
      <c r="G33" s="82">
        <f t="shared" ref="G33" si="4">SUM(G26:G32)</f>
        <v>35.25</v>
      </c>
      <c r="H33" s="82">
        <f t="shared" ref="H33" si="5">SUM(H26:H32)</f>
        <v>18.25</v>
      </c>
      <c r="I33" s="82">
        <f t="shared" ref="I33" si="6">SUM(I26:I32)</f>
        <v>74.599999999999994</v>
      </c>
      <c r="J33" s="82">
        <f t="shared" ref="J33" si="7">SUM(J26:J32)</f>
        <v>609.85</v>
      </c>
      <c r="K33" s="83"/>
      <c r="L33" s="31"/>
    </row>
    <row r="34" spans="1:12" ht="15">
      <c r="A34" s="33">
        <f>A26</f>
        <v>1</v>
      </c>
      <c r="B34" s="33">
        <f>B26</f>
        <v>2</v>
      </c>
      <c r="C34" s="34" t="s">
        <v>29</v>
      </c>
      <c r="D34" s="25" t="s">
        <v>30</v>
      </c>
      <c r="E34" s="84" t="s">
        <v>72</v>
      </c>
      <c r="F34" s="85">
        <v>60</v>
      </c>
      <c r="G34" s="85">
        <v>0.48</v>
      </c>
      <c r="H34" s="85">
        <v>0.12</v>
      </c>
      <c r="I34" s="85">
        <v>1.08</v>
      </c>
      <c r="J34" s="85">
        <v>7.8</v>
      </c>
      <c r="K34" s="72">
        <v>70</v>
      </c>
      <c r="L34" s="24"/>
    </row>
    <row r="35" spans="1:12" ht="15">
      <c r="A35" s="38"/>
      <c r="B35" s="22"/>
      <c r="C35" s="23"/>
      <c r="D35" s="25" t="s">
        <v>31</v>
      </c>
      <c r="E35" s="63" t="s">
        <v>107</v>
      </c>
      <c r="F35" s="64">
        <v>200</v>
      </c>
      <c r="G35" s="65">
        <v>4.74</v>
      </c>
      <c r="H35" s="65">
        <v>5.8</v>
      </c>
      <c r="I35" s="65">
        <v>13.62</v>
      </c>
      <c r="J35" s="64">
        <v>125.62</v>
      </c>
      <c r="K35" s="66" t="s">
        <v>73</v>
      </c>
      <c r="L35" s="24"/>
    </row>
    <row r="36" spans="1:12" ht="15">
      <c r="A36" s="38"/>
      <c r="B36" s="22"/>
      <c r="C36" s="23"/>
      <c r="D36" s="25" t="s">
        <v>32</v>
      </c>
      <c r="E36" s="63" t="s">
        <v>108</v>
      </c>
      <c r="F36" s="64">
        <v>100</v>
      </c>
      <c r="G36" s="65">
        <v>23.4</v>
      </c>
      <c r="H36" s="65">
        <v>27</v>
      </c>
      <c r="I36" s="65">
        <v>5.5</v>
      </c>
      <c r="J36" s="64">
        <v>359.5</v>
      </c>
      <c r="K36" s="66" t="s">
        <v>109</v>
      </c>
      <c r="L36" s="24"/>
    </row>
    <row r="37" spans="1:12" ht="15">
      <c r="A37" s="38"/>
      <c r="B37" s="22"/>
      <c r="C37" s="23"/>
      <c r="D37" s="25" t="s">
        <v>33</v>
      </c>
      <c r="E37" s="63" t="s">
        <v>74</v>
      </c>
      <c r="F37" s="64">
        <v>150</v>
      </c>
      <c r="G37" s="65">
        <v>5.4</v>
      </c>
      <c r="H37" s="65">
        <v>9.1999999999999993</v>
      </c>
      <c r="I37" s="65">
        <v>26.4</v>
      </c>
      <c r="J37" s="64">
        <v>210</v>
      </c>
      <c r="K37" s="66">
        <v>128</v>
      </c>
      <c r="L37" s="24"/>
    </row>
    <row r="38" spans="1:12" ht="15">
      <c r="A38" s="38"/>
      <c r="B38" s="22"/>
      <c r="C38" s="23"/>
      <c r="D38" s="25" t="s">
        <v>35</v>
      </c>
      <c r="E38" s="63" t="s">
        <v>75</v>
      </c>
      <c r="F38" s="64">
        <v>200</v>
      </c>
      <c r="G38" s="65">
        <v>0.17</v>
      </c>
      <c r="H38" s="65">
        <v>0.04</v>
      </c>
      <c r="I38" s="65">
        <v>23.1</v>
      </c>
      <c r="J38" s="64">
        <v>93.5</v>
      </c>
      <c r="K38" s="66">
        <v>639</v>
      </c>
      <c r="L38" s="24"/>
    </row>
    <row r="39" spans="1:12" ht="15">
      <c r="A39" s="38"/>
      <c r="B39" s="22"/>
      <c r="C39" s="23"/>
      <c r="D39" s="25" t="s">
        <v>37</v>
      </c>
      <c r="E39" s="63" t="s">
        <v>38</v>
      </c>
      <c r="F39" s="64">
        <v>20</v>
      </c>
      <c r="G39" s="65">
        <v>2.13</v>
      </c>
      <c r="H39" s="65">
        <v>0.93</v>
      </c>
      <c r="I39" s="65">
        <v>8.73</v>
      </c>
      <c r="J39" s="64">
        <v>54.8</v>
      </c>
      <c r="K39" s="66" t="s">
        <v>64</v>
      </c>
      <c r="L39" s="24"/>
    </row>
    <row r="40" spans="1:12" ht="15">
      <c r="A40" s="38"/>
      <c r="B40" s="22"/>
      <c r="C40" s="23"/>
      <c r="D40" s="25" t="s">
        <v>39</v>
      </c>
      <c r="E40" s="63" t="s">
        <v>40</v>
      </c>
      <c r="F40" s="64">
        <v>20</v>
      </c>
      <c r="G40" s="65">
        <v>1.6</v>
      </c>
      <c r="H40" s="65">
        <v>0.33</v>
      </c>
      <c r="I40" s="65">
        <v>8</v>
      </c>
      <c r="J40" s="69">
        <v>44</v>
      </c>
      <c r="K40" s="86" t="s">
        <v>64</v>
      </c>
      <c r="L40" s="24"/>
    </row>
    <row r="41" spans="1:12" ht="15">
      <c r="A41" s="38">
        <v>1</v>
      </c>
      <c r="B41" s="22">
        <v>2</v>
      </c>
      <c r="C41" s="23" t="s">
        <v>132</v>
      </c>
      <c r="D41" s="26" t="s">
        <v>35</v>
      </c>
      <c r="E41" s="87" t="s">
        <v>120</v>
      </c>
      <c r="F41" s="88">
        <v>200</v>
      </c>
      <c r="G41" s="99">
        <v>5.4</v>
      </c>
      <c r="H41" s="88">
        <v>5</v>
      </c>
      <c r="I41" s="88">
        <v>21.6</v>
      </c>
      <c r="J41" s="89">
        <v>158</v>
      </c>
      <c r="K41" s="100" t="s">
        <v>123</v>
      </c>
      <c r="L41" s="48"/>
    </row>
    <row r="42" spans="1:12" ht="15">
      <c r="A42" s="38"/>
      <c r="B42" s="22"/>
      <c r="C42" s="23"/>
      <c r="D42" s="26" t="s">
        <v>43</v>
      </c>
      <c r="E42" s="87" t="s">
        <v>122</v>
      </c>
      <c r="F42" s="88">
        <v>100</v>
      </c>
      <c r="G42" s="99">
        <v>3.3</v>
      </c>
      <c r="H42" s="88">
        <v>7.3</v>
      </c>
      <c r="I42" s="88">
        <v>26.4</v>
      </c>
      <c r="J42" s="89">
        <v>179</v>
      </c>
      <c r="K42" s="100">
        <v>638</v>
      </c>
      <c r="L42" s="48"/>
    </row>
    <row r="43" spans="1:12" ht="15">
      <c r="A43" s="39"/>
      <c r="B43" s="28"/>
      <c r="C43" s="29"/>
      <c r="D43" s="30" t="s">
        <v>28</v>
      </c>
      <c r="E43" s="81"/>
      <c r="F43" s="82">
        <f>SUM(F34:F42)</f>
        <v>1050</v>
      </c>
      <c r="G43" s="82">
        <f t="shared" ref="G43" si="8">SUM(G34:G42)</f>
        <v>46.62</v>
      </c>
      <c r="H43" s="82">
        <f t="shared" ref="H43" si="9">SUM(H34:H42)</f>
        <v>55.72</v>
      </c>
      <c r="I43" s="82">
        <f>SUM(I34:I42)</f>
        <v>134.43</v>
      </c>
      <c r="J43" s="82">
        <f>SUM(J34:J42)</f>
        <v>1232.22</v>
      </c>
      <c r="K43" s="83"/>
      <c r="L43" s="31"/>
    </row>
    <row r="44" spans="1:12" ht="15.75" customHeight="1">
      <c r="A44" s="40">
        <f>A26</f>
        <v>1</v>
      </c>
      <c r="B44" s="40">
        <f>B26</f>
        <v>2</v>
      </c>
      <c r="C44" s="153" t="s">
        <v>41</v>
      </c>
      <c r="D44" s="154"/>
      <c r="E44" s="90"/>
      <c r="F44" s="91">
        <f>F33+F43</f>
        <v>1630</v>
      </c>
      <c r="G44" s="91">
        <f t="shared" ref="G44" si="10">G33+G43</f>
        <v>81.87</v>
      </c>
      <c r="H44" s="91">
        <f t="shared" ref="H44" si="11">H33+H43</f>
        <v>73.97</v>
      </c>
      <c r="I44" s="91">
        <f t="shared" ref="I44" si="12">I33+I43</f>
        <v>209.03</v>
      </c>
      <c r="J44" s="91">
        <f t="shared" ref="J44:L44" si="13">J33+J43</f>
        <v>1842.0700000000002</v>
      </c>
      <c r="K44" s="91"/>
      <c r="L44" s="37">
        <f t="shared" si="13"/>
        <v>0</v>
      </c>
    </row>
    <row r="45" spans="1:12" ht="15">
      <c r="A45" s="16">
        <v>1</v>
      </c>
      <c r="B45" s="17">
        <v>3</v>
      </c>
      <c r="C45" s="18" t="s">
        <v>23</v>
      </c>
      <c r="D45" s="19" t="s">
        <v>32</v>
      </c>
      <c r="E45" s="63" t="s">
        <v>103</v>
      </c>
      <c r="F45" s="64">
        <v>240</v>
      </c>
      <c r="G45" s="65">
        <v>18.36</v>
      </c>
      <c r="H45" s="65">
        <v>17.64</v>
      </c>
      <c r="I45" s="65">
        <v>46.32</v>
      </c>
      <c r="J45" s="64">
        <v>417.96</v>
      </c>
      <c r="K45" s="66" t="s">
        <v>104</v>
      </c>
      <c r="L45" s="20"/>
    </row>
    <row r="46" spans="1:12" ht="15">
      <c r="A46" s="21"/>
      <c r="B46" s="22"/>
      <c r="C46" s="23"/>
      <c r="D46" s="45" t="s">
        <v>134</v>
      </c>
      <c r="E46" s="101" t="s">
        <v>76</v>
      </c>
      <c r="F46" s="102">
        <v>30</v>
      </c>
      <c r="G46" s="102">
        <v>0.9</v>
      </c>
      <c r="H46" s="102">
        <v>0.06</v>
      </c>
      <c r="I46" s="102">
        <v>1.89</v>
      </c>
      <c r="J46" s="102">
        <v>20.7</v>
      </c>
      <c r="K46" s="75">
        <v>131</v>
      </c>
      <c r="L46" s="24"/>
    </row>
    <row r="47" spans="1:12" ht="15">
      <c r="A47" s="21"/>
      <c r="B47" s="22"/>
      <c r="C47" s="23"/>
      <c r="D47" s="62" t="s">
        <v>26</v>
      </c>
      <c r="E47" s="101" t="s">
        <v>38</v>
      </c>
      <c r="F47" s="102">
        <v>20</v>
      </c>
      <c r="G47" s="102">
        <v>2.13</v>
      </c>
      <c r="H47" s="102">
        <v>0.93</v>
      </c>
      <c r="I47" s="102">
        <v>8.73</v>
      </c>
      <c r="J47" s="102">
        <v>54.8</v>
      </c>
      <c r="K47" s="75" t="s">
        <v>64</v>
      </c>
      <c r="L47" s="24"/>
    </row>
    <row r="48" spans="1:12" ht="15">
      <c r="A48" s="21"/>
      <c r="B48" s="22"/>
      <c r="C48" s="23"/>
      <c r="D48" s="25" t="s">
        <v>25</v>
      </c>
      <c r="E48" s="63" t="s">
        <v>78</v>
      </c>
      <c r="F48" s="64">
        <v>200</v>
      </c>
      <c r="G48" s="65">
        <v>3.8</v>
      </c>
      <c r="H48" s="65">
        <v>2.9</v>
      </c>
      <c r="I48" s="65">
        <v>14.04</v>
      </c>
      <c r="J48" s="64">
        <v>96.89</v>
      </c>
      <c r="K48" s="66">
        <v>379</v>
      </c>
      <c r="L48" s="24"/>
    </row>
    <row r="49" spans="1:12" ht="15">
      <c r="A49" s="21"/>
      <c r="B49" s="22"/>
      <c r="C49" s="23"/>
      <c r="D49" s="26"/>
      <c r="E49" s="96"/>
      <c r="F49" s="97"/>
      <c r="G49" s="97"/>
      <c r="H49" s="97"/>
      <c r="I49" s="97"/>
      <c r="J49" s="97"/>
      <c r="K49" s="98"/>
      <c r="L49" s="24"/>
    </row>
    <row r="50" spans="1:12" ht="15">
      <c r="A50" s="27"/>
      <c r="B50" s="28"/>
      <c r="C50" s="29" t="s">
        <v>29</v>
      </c>
      <c r="D50" s="30" t="s">
        <v>28</v>
      </c>
      <c r="E50" s="81"/>
      <c r="F50" s="82">
        <f>SUM(F45:F49)</f>
        <v>490</v>
      </c>
      <c r="G50" s="82">
        <f>SUM(G45:G49)</f>
        <v>25.189999999999998</v>
      </c>
      <c r="H50" s="82">
        <f>SUM(H45:H49)</f>
        <v>21.529999999999998</v>
      </c>
      <c r="I50" s="82">
        <f>SUM(I45:I49)</f>
        <v>70.97999999999999</v>
      </c>
      <c r="J50" s="82">
        <f>SUM(J45:J49)</f>
        <v>590.35</v>
      </c>
      <c r="K50" s="83"/>
      <c r="L50" s="31"/>
    </row>
    <row r="51" spans="1:12" ht="15">
      <c r="A51" s="32">
        <f>A45</f>
        <v>1</v>
      </c>
      <c r="B51" s="33">
        <f>B45</f>
        <v>3</v>
      </c>
      <c r="C51" s="34" t="s">
        <v>29</v>
      </c>
      <c r="D51" s="25" t="s">
        <v>30</v>
      </c>
      <c r="E51" s="84" t="s">
        <v>79</v>
      </c>
      <c r="F51" s="85">
        <v>60</v>
      </c>
      <c r="G51" s="85">
        <v>0.67800000000000005</v>
      </c>
      <c r="H51" s="85">
        <v>2.7</v>
      </c>
      <c r="I51" s="85">
        <v>5.88</v>
      </c>
      <c r="J51" s="85">
        <v>33.6</v>
      </c>
      <c r="K51" s="72">
        <v>484</v>
      </c>
      <c r="L51" s="24"/>
    </row>
    <row r="52" spans="1:12" ht="15">
      <c r="A52" s="21"/>
      <c r="B52" s="22"/>
      <c r="C52" s="23" t="s">
        <v>29</v>
      </c>
      <c r="D52" s="25" t="s">
        <v>31</v>
      </c>
      <c r="E52" s="63" t="s">
        <v>80</v>
      </c>
      <c r="F52" s="64">
        <v>200</v>
      </c>
      <c r="G52" s="65">
        <v>6.7</v>
      </c>
      <c r="H52" s="65">
        <v>4.58</v>
      </c>
      <c r="I52" s="65">
        <v>16.28</v>
      </c>
      <c r="J52" s="64">
        <v>133.13999999999999</v>
      </c>
      <c r="K52" s="66">
        <v>548</v>
      </c>
      <c r="L52" s="24"/>
    </row>
    <row r="53" spans="1:12" ht="15">
      <c r="A53" s="21"/>
      <c r="B53" s="22"/>
      <c r="C53" s="23"/>
      <c r="D53" s="25" t="s">
        <v>32</v>
      </c>
      <c r="E53" s="63" t="s">
        <v>47</v>
      </c>
      <c r="F53" s="64">
        <v>90</v>
      </c>
      <c r="G53" s="65">
        <v>11.68</v>
      </c>
      <c r="H53" s="65">
        <v>15.35</v>
      </c>
      <c r="I53" s="65">
        <v>14.44</v>
      </c>
      <c r="J53" s="64">
        <v>230.69</v>
      </c>
      <c r="K53" s="66" t="s">
        <v>56</v>
      </c>
      <c r="L53" s="24"/>
    </row>
    <row r="54" spans="1:12" ht="15">
      <c r="A54" s="21"/>
      <c r="B54" s="22"/>
      <c r="C54" s="23"/>
      <c r="D54" s="25" t="s">
        <v>33</v>
      </c>
      <c r="E54" s="63" t="s">
        <v>34</v>
      </c>
      <c r="F54" s="64">
        <v>150</v>
      </c>
      <c r="G54" s="65">
        <v>8.1999999999999993</v>
      </c>
      <c r="H54" s="65">
        <v>6.3</v>
      </c>
      <c r="I54" s="65">
        <v>38.700000000000003</v>
      </c>
      <c r="J54" s="64">
        <v>245</v>
      </c>
      <c r="K54" s="66">
        <v>171</v>
      </c>
      <c r="L54" s="24"/>
    </row>
    <row r="55" spans="1:12" ht="15">
      <c r="A55" s="21"/>
      <c r="B55" s="22"/>
      <c r="C55" s="23"/>
      <c r="D55" s="25" t="s">
        <v>35</v>
      </c>
      <c r="E55" s="63" t="s">
        <v>81</v>
      </c>
      <c r="F55" s="64">
        <v>200</v>
      </c>
      <c r="G55" s="65">
        <v>0.7</v>
      </c>
      <c r="H55" s="65">
        <v>0.3</v>
      </c>
      <c r="I55" s="65">
        <v>24.4</v>
      </c>
      <c r="J55" s="64">
        <v>103</v>
      </c>
      <c r="K55" s="66">
        <v>388</v>
      </c>
      <c r="L55" s="24"/>
    </row>
    <row r="56" spans="1:12" ht="15">
      <c r="A56" s="21"/>
      <c r="B56" s="22"/>
      <c r="C56" s="23"/>
      <c r="D56" s="25" t="s">
        <v>37</v>
      </c>
      <c r="E56" s="63" t="s">
        <v>38</v>
      </c>
      <c r="F56" s="64">
        <v>20</v>
      </c>
      <c r="G56" s="65">
        <v>2.13</v>
      </c>
      <c r="H56" s="65">
        <v>0.93</v>
      </c>
      <c r="I56" s="65">
        <v>8.73</v>
      </c>
      <c r="J56" s="64">
        <v>54.8</v>
      </c>
      <c r="K56" s="66" t="s">
        <v>64</v>
      </c>
      <c r="L56" s="24"/>
    </row>
    <row r="57" spans="1:12" ht="15">
      <c r="A57" s="21"/>
      <c r="B57" s="22"/>
      <c r="C57" s="23" t="s">
        <v>132</v>
      </c>
      <c r="D57" s="25" t="s">
        <v>39</v>
      </c>
      <c r="E57" s="63" t="s">
        <v>40</v>
      </c>
      <c r="F57" s="64">
        <v>20</v>
      </c>
      <c r="G57" s="65">
        <v>1.6</v>
      </c>
      <c r="H57" s="65">
        <v>0.33</v>
      </c>
      <c r="I57" s="65">
        <v>8</v>
      </c>
      <c r="J57" s="69">
        <v>44</v>
      </c>
      <c r="K57" s="86" t="s">
        <v>64</v>
      </c>
      <c r="L57" s="24"/>
    </row>
    <row r="58" spans="1:12" ht="15">
      <c r="A58" s="21">
        <v>1</v>
      </c>
      <c r="B58" s="22">
        <v>3</v>
      </c>
      <c r="C58" s="23" t="s">
        <v>132</v>
      </c>
      <c r="D58" s="26" t="s">
        <v>35</v>
      </c>
      <c r="E58" s="149" t="s">
        <v>124</v>
      </c>
      <c r="F58" s="88">
        <v>200</v>
      </c>
      <c r="G58" s="88">
        <v>1.4</v>
      </c>
      <c r="H58" s="88">
        <v>0.2</v>
      </c>
      <c r="I58" s="88">
        <v>26.4</v>
      </c>
      <c r="J58" s="89">
        <v>120</v>
      </c>
      <c r="K58" s="103">
        <v>592</v>
      </c>
      <c r="L58" s="48"/>
    </row>
    <row r="59" spans="1:12" ht="15">
      <c r="A59" s="21"/>
      <c r="B59" s="22"/>
      <c r="C59" s="23"/>
      <c r="D59" s="26" t="s">
        <v>43</v>
      </c>
      <c r="E59" s="76" t="s">
        <v>125</v>
      </c>
      <c r="F59" s="99">
        <v>100</v>
      </c>
      <c r="G59" s="99">
        <v>4.3</v>
      </c>
      <c r="H59" s="99">
        <v>2.1</v>
      </c>
      <c r="I59" s="99">
        <v>44</v>
      </c>
      <c r="J59" s="89">
        <v>213</v>
      </c>
      <c r="K59" s="105">
        <v>741</v>
      </c>
      <c r="L59" s="48"/>
    </row>
    <row r="60" spans="1:12" ht="15">
      <c r="A60" s="27"/>
      <c r="B60" s="28"/>
      <c r="C60" s="29"/>
      <c r="D60" s="30" t="s">
        <v>28</v>
      </c>
      <c r="E60" s="81"/>
      <c r="F60" s="82">
        <f>SUM(F51:F59)</f>
        <v>1040</v>
      </c>
      <c r="G60" s="82">
        <f t="shared" ref="G60" si="14">SUM(G51:G59)</f>
        <v>37.387999999999998</v>
      </c>
      <c r="H60" s="82">
        <f t="shared" ref="H60" si="15">SUM(H51:H59)</f>
        <v>32.79</v>
      </c>
      <c r="I60" s="82">
        <f t="shared" ref="I60" si="16">SUM(I51:I59)</f>
        <v>186.83</v>
      </c>
      <c r="J60" s="82">
        <f t="shared" ref="J60" si="17">SUM(J51:J59)</f>
        <v>1177.23</v>
      </c>
      <c r="K60" s="83"/>
      <c r="L60" s="31"/>
    </row>
    <row r="61" spans="1:12" ht="15.75" customHeight="1" thickBot="1">
      <c r="A61" s="35">
        <f>A45</f>
        <v>1</v>
      </c>
      <c r="B61" s="36">
        <f>B45</f>
        <v>3</v>
      </c>
      <c r="C61" s="153" t="s">
        <v>41</v>
      </c>
      <c r="D61" s="154"/>
      <c r="E61" s="90"/>
      <c r="F61" s="91">
        <f>F50+F60</f>
        <v>1530</v>
      </c>
      <c r="G61" s="91">
        <f t="shared" ref="G61" si="18">G50+G60</f>
        <v>62.577999999999996</v>
      </c>
      <c r="H61" s="91">
        <f t="shared" ref="H61" si="19">H50+H60</f>
        <v>54.319999999999993</v>
      </c>
      <c r="I61" s="91">
        <f t="shared" ref="I61" si="20">I50+I60</f>
        <v>257.81</v>
      </c>
      <c r="J61" s="91">
        <f t="shared" ref="J61:L61" si="21">J50+J60</f>
        <v>1767.58</v>
      </c>
      <c r="K61" s="91"/>
      <c r="L61" s="37">
        <f t="shared" si="21"/>
        <v>0</v>
      </c>
    </row>
    <row r="62" spans="1:12" ht="15">
      <c r="A62" s="16">
        <v>1</v>
      </c>
      <c r="B62" s="17">
        <v>4</v>
      </c>
      <c r="C62" s="18" t="s">
        <v>23</v>
      </c>
      <c r="D62" s="19" t="s">
        <v>24</v>
      </c>
      <c r="E62" s="106" t="s">
        <v>82</v>
      </c>
      <c r="F62" s="107">
        <v>200</v>
      </c>
      <c r="G62" s="108">
        <v>5.8</v>
      </c>
      <c r="H62" s="108">
        <v>6.9</v>
      </c>
      <c r="I62" s="108">
        <v>36.1</v>
      </c>
      <c r="J62" s="107">
        <v>220.2</v>
      </c>
      <c r="K62" s="109">
        <v>175</v>
      </c>
      <c r="L62" s="47"/>
    </row>
    <row r="63" spans="1:12" ht="15">
      <c r="A63" s="21"/>
      <c r="B63" s="22"/>
      <c r="C63" s="23"/>
      <c r="D63" s="25" t="s">
        <v>26</v>
      </c>
      <c r="E63" s="110" t="s">
        <v>45</v>
      </c>
      <c r="F63" s="111">
        <v>40</v>
      </c>
      <c r="G63" s="112">
        <v>2.6</v>
      </c>
      <c r="H63" s="112">
        <v>0.8</v>
      </c>
      <c r="I63" s="112">
        <v>18.399999999999999</v>
      </c>
      <c r="J63" s="111">
        <v>92</v>
      </c>
      <c r="K63" s="113" t="s">
        <v>64</v>
      </c>
      <c r="L63" s="48"/>
    </row>
    <row r="64" spans="1:12" ht="15">
      <c r="A64" s="21"/>
      <c r="B64" s="22"/>
      <c r="C64" s="23"/>
      <c r="D64" s="41" t="s">
        <v>50</v>
      </c>
      <c r="E64" s="101" t="s">
        <v>62</v>
      </c>
      <c r="F64" s="102">
        <v>10</v>
      </c>
      <c r="G64" s="102">
        <v>2.2999999999999998</v>
      </c>
      <c r="H64" s="102">
        <v>2.95</v>
      </c>
      <c r="I64" s="102">
        <v>0</v>
      </c>
      <c r="J64" s="102">
        <v>47</v>
      </c>
      <c r="K64" s="75">
        <v>15</v>
      </c>
      <c r="L64" s="48"/>
    </row>
    <row r="65" spans="1:12" ht="15">
      <c r="A65" s="21"/>
      <c r="B65" s="22"/>
      <c r="C65" s="23"/>
      <c r="D65" s="41" t="s">
        <v>63</v>
      </c>
      <c r="E65" s="101" t="s">
        <v>61</v>
      </c>
      <c r="F65" s="102">
        <v>10</v>
      </c>
      <c r="G65" s="102">
        <v>0.1</v>
      </c>
      <c r="H65" s="102">
        <v>7.2</v>
      </c>
      <c r="I65" s="102">
        <v>0.13</v>
      </c>
      <c r="J65" s="102">
        <v>65.72</v>
      </c>
      <c r="K65" s="75">
        <v>14</v>
      </c>
      <c r="L65" s="48"/>
    </row>
    <row r="66" spans="1:12" ht="15">
      <c r="A66" s="21"/>
      <c r="B66" s="22"/>
      <c r="C66" s="23"/>
      <c r="D66" s="25" t="s">
        <v>25</v>
      </c>
      <c r="E66" s="110" t="s">
        <v>42</v>
      </c>
      <c r="F66" s="111">
        <v>200</v>
      </c>
      <c r="G66" s="112">
        <v>0.2</v>
      </c>
      <c r="H66" s="112">
        <v>0.1</v>
      </c>
      <c r="I66" s="112">
        <v>15</v>
      </c>
      <c r="J66" s="111">
        <v>60</v>
      </c>
      <c r="K66" s="113">
        <v>376</v>
      </c>
      <c r="L66" s="48"/>
    </row>
    <row r="67" spans="1:12" ht="15">
      <c r="A67" s="21"/>
      <c r="B67" s="22"/>
      <c r="C67" s="23"/>
      <c r="D67" s="25" t="s">
        <v>27</v>
      </c>
      <c r="E67" s="110" t="s">
        <v>46</v>
      </c>
      <c r="F67" s="111">
        <v>150</v>
      </c>
      <c r="G67" s="112">
        <v>2.1</v>
      </c>
      <c r="H67" s="112">
        <v>0.45</v>
      </c>
      <c r="I67" s="112">
        <v>24</v>
      </c>
      <c r="J67" s="112">
        <v>108.45</v>
      </c>
      <c r="K67" s="113" t="s">
        <v>64</v>
      </c>
      <c r="L67" s="48"/>
    </row>
    <row r="68" spans="1:12" ht="15">
      <c r="A68" s="21"/>
      <c r="B68" s="22"/>
      <c r="C68" s="23"/>
      <c r="L68" s="48"/>
    </row>
    <row r="69" spans="1:12" ht="15">
      <c r="A69" s="27"/>
      <c r="B69" s="28"/>
      <c r="C69" s="29"/>
      <c r="D69" s="30" t="s">
        <v>28</v>
      </c>
      <c r="E69" s="81"/>
      <c r="F69" s="82">
        <f>SUM(F62:F67)</f>
        <v>610</v>
      </c>
      <c r="G69" s="82">
        <f>SUM(G62:G67)</f>
        <v>13.099999999999998</v>
      </c>
      <c r="H69" s="82">
        <f>SUM(H62:H67)</f>
        <v>18.400000000000002</v>
      </c>
      <c r="I69" s="82">
        <f>SUM(I62:I67)</f>
        <v>93.63</v>
      </c>
      <c r="J69" s="114">
        <f>SUM(J62:J67)</f>
        <v>593.37</v>
      </c>
      <c r="K69" s="83"/>
      <c r="L69" s="49"/>
    </row>
    <row r="70" spans="1:12" ht="15">
      <c r="A70" s="32">
        <f>A62</f>
        <v>1</v>
      </c>
      <c r="B70" s="33">
        <f>B62</f>
        <v>4</v>
      </c>
      <c r="C70" s="34" t="s">
        <v>29</v>
      </c>
      <c r="D70" s="25" t="s">
        <v>30</v>
      </c>
      <c r="E70" s="84" t="s">
        <v>83</v>
      </c>
      <c r="F70" s="85">
        <v>60</v>
      </c>
      <c r="G70" s="85">
        <v>1.5</v>
      </c>
      <c r="H70" s="85">
        <v>3.9</v>
      </c>
      <c r="I70" s="85">
        <v>6.72</v>
      </c>
      <c r="J70" s="85">
        <v>67.2</v>
      </c>
      <c r="K70" s="72" t="s">
        <v>64</v>
      </c>
      <c r="L70" s="48"/>
    </row>
    <row r="71" spans="1:12" ht="30">
      <c r="A71" s="21"/>
      <c r="B71" s="22"/>
      <c r="C71" s="23"/>
      <c r="D71" s="25" t="s">
        <v>31</v>
      </c>
      <c r="E71" s="110" t="s">
        <v>110</v>
      </c>
      <c r="F71" s="111">
        <v>200</v>
      </c>
      <c r="G71" s="112">
        <v>6.33</v>
      </c>
      <c r="H71" s="112">
        <v>5.47</v>
      </c>
      <c r="I71" s="112">
        <v>15.18</v>
      </c>
      <c r="J71" s="111">
        <v>135.1</v>
      </c>
      <c r="K71" s="113" t="s">
        <v>84</v>
      </c>
      <c r="L71" s="48"/>
    </row>
    <row r="72" spans="1:12" ht="15">
      <c r="A72" s="21"/>
      <c r="B72" s="22"/>
      <c r="C72" s="23"/>
      <c r="D72" s="25" t="s">
        <v>32</v>
      </c>
      <c r="E72" s="51" t="s">
        <v>85</v>
      </c>
      <c r="F72" s="52">
        <v>90</v>
      </c>
      <c r="G72" s="53">
        <v>16.899999999999999</v>
      </c>
      <c r="H72" s="53">
        <v>9.82</v>
      </c>
      <c r="I72" s="53">
        <v>5.36</v>
      </c>
      <c r="J72" s="54">
        <v>176.4</v>
      </c>
      <c r="K72" s="55">
        <v>261</v>
      </c>
      <c r="L72" s="48"/>
    </row>
    <row r="73" spans="1:12" ht="15">
      <c r="A73" s="21"/>
      <c r="B73" s="22"/>
      <c r="C73" s="23"/>
      <c r="D73" s="25" t="s">
        <v>33</v>
      </c>
      <c r="E73" s="84" t="s">
        <v>67</v>
      </c>
      <c r="F73" s="85">
        <v>150</v>
      </c>
      <c r="G73" s="85">
        <v>5.5</v>
      </c>
      <c r="H73" s="85">
        <v>4.8</v>
      </c>
      <c r="I73" s="85">
        <v>38.299999999999997</v>
      </c>
      <c r="J73" s="85">
        <v>191</v>
      </c>
      <c r="K73" s="72">
        <v>334</v>
      </c>
      <c r="L73" s="48"/>
    </row>
    <row r="74" spans="1:12" ht="15">
      <c r="A74" s="21"/>
      <c r="B74" s="22"/>
      <c r="C74" s="23"/>
      <c r="D74" s="25" t="s">
        <v>35</v>
      </c>
      <c r="E74" s="110" t="s">
        <v>52</v>
      </c>
      <c r="F74" s="111">
        <v>200</v>
      </c>
      <c r="G74" s="112">
        <v>0.18</v>
      </c>
      <c r="H74" s="112">
        <v>0.1</v>
      </c>
      <c r="I74" s="112">
        <v>9.92</v>
      </c>
      <c r="J74" s="111">
        <v>42.02</v>
      </c>
      <c r="K74" s="113" t="s">
        <v>53</v>
      </c>
      <c r="L74" s="48"/>
    </row>
    <row r="75" spans="1:12" ht="15">
      <c r="A75" s="21"/>
      <c r="B75" s="22"/>
      <c r="C75" s="23"/>
      <c r="D75" s="25" t="s">
        <v>37</v>
      </c>
      <c r="E75" s="110" t="s">
        <v>38</v>
      </c>
      <c r="F75" s="111">
        <v>30</v>
      </c>
      <c r="G75" s="112">
        <v>3.2</v>
      </c>
      <c r="H75" s="112">
        <v>1.4</v>
      </c>
      <c r="I75" s="112">
        <v>13.1</v>
      </c>
      <c r="J75" s="111">
        <v>82.2</v>
      </c>
      <c r="K75" s="113" t="s">
        <v>64</v>
      </c>
      <c r="L75" s="48"/>
    </row>
    <row r="76" spans="1:12" ht="15">
      <c r="A76" s="21"/>
      <c r="B76" s="22"/>
      <c r="C76" s="23"/>
      <c r="D76" s="25" t="s">
        <v>39</v>
      </c>
      <c r="E76" s="110" t="s">
        <v>40</v>
      </c>
      <c r="F76" s="111">
        <v>30</v>
      </c>
      <c r="G76" s="112">
        <v>2.4</v>
      </c>
      <c r="H76" s="112">
        <v>0.5</v>
      </c>
      <c r="I76" s="112">
        <v>12</v>
      </c>
      <c r="J76" s="115">
        <v>66</v>
      </c>
      <c r="K76" s="116" t="s">
        <v>64</v>
      </c>
      <c r="L76" s="48"/>
    </row>
    <row r="77" spans="1:12" ht="15">
      <c r="A77" s="21">
        <v>1</v>
      </c>
      <c r="B77" s="22">
        <v>4</v>
      </c>
      <c r="C77" s="23" t="s">
        <v>132</v>
      </c>
      <c r="D77" s="26" t="s">
        <v>35</v>
      </c>
      <c r="E77" s="87" t="s">
        <v>120</v>
      </c>
      <c r="F77" s="88">
        <v>200</v>
      </c>
      <c r="G77" s="99">
        <v>5.4</v>
      </c>
      <c r="H77" s="88">
        <v>5</v>
      </c>
      <c r="I77" s="88">
        <v>21.6</v>
      </c>
      <c r="J77" s="89">
        <v>158</v>
      </c>
      <c r="K77" s="100" t="s">
        <v>123</v>
      </c>
      <c r="L77" s="48"/>
    </row>
    <row r="78" spans="1:12" ht="15">
      <c r="A78" s="21"/>
      <c r="B78" s="22"/>
      <c r="C78" s="23"/>
      <c r="D78" s="26" t="s">
        <v>43</v>
      </c>
      <c r="E78" s="104" t="s">
        <v>126</v>
      </c>
      <c r="F78" s="99">
        <v>100</v>
      </c>
      <c r="G78" s="99">
        <v>4</v>
      </c>
      <c r="H78" s="99">
        <v>2.2999999999999998</v>
      </c>
      <c r="I78" s="99">
        <v>48</v>
      </c>
      <c r="J78" s="89">
        <v>237</v>
      </c>
      <c r="K78" s="117">
        <v>622</v>
      </c>
      <c r="L78" s="48"/>
    </row>
    <row r="79" spans="1:12" ht="15">
      <c r="A79" s="27"/>
      <c r="B79" s="28"/>
      <c r="C79" s="29"/>
      <c r="D79" s="30" t="s">
        <v>28</v>
      </c>
      <c r="E79" s="81"/>
      <c r="F79" s="82">
        <f>SUM(F70:F78)</f>
        <v>1060</v>
      </c>
      <c r="G79" s="82">
        <f t="shared" ref="G79" si="22">SUM(G70:G78)</f>
        <v>45.41</v>
      </c>
      <c r="H79" s="82">
        <f t="shared" ref="H79" si="23">SUM(H70:H78)</f>
        <v>33.29</v>
      </c>
      <c r="I79" s="82">
        <f t="shared" ref="I79" si="24">SUM(I70:I78)</f>
        <v>170.18</v>
      </c>
      <c r="J79" s="82">
        <f t="shared" ref="J79" si="25">SUM(J70:J78)</f>
        <v>1154.92</v>
      </c>
      <c r="K79" s="83"/>
      <c r="L79" s="49"/>
    </row>
    <row r="80" spans="1:12" ht="15.75" customHeight="1" thickBot="1">
      <c r="A80" s="35">
        <f>A62</f>
        <v>1</v>
      </c>
      <c r="B80" s="36">
        <f>B62</f>
        <v>4</v>
      </c>
      <c r="C80" s="153" t="s">
        <v>41</v>
      </c>
      <c r="D80" s="154"/>
      <c r="E80" s="90"/>
      <c r="F80" s="91">
        <f>F69+F79</f>
        <v>1670</v>
      </c>
      <c r="G80" s="91">
        <f t="shared" ref="G80" si="26">G69+G79</f>
        <v>58.509999999999991</v>
      </c>
      <c r="H80" s="91">
        <f t="shared" ref="H80" si="27">H69+H79</f>
        <v>51.69</v>
      </c>
      <c r="I80" s="91">
        <f t="shared" ref="I80" si="28">I69+I79</f>
        <v>263.81</v>
      </c>
      <c r="J80" s="91">
        <f t="shared" ref="J80:L80" si="29">J69+J79</f>
        <v>1748.29</v>
      </c>
      <c r="K80" s="118"/>
      <c r="L80" s="50">
        <f t="shared" si="29"/>
        <v>0</v>
      </c>
    </row>
    <row r="81" spans="1:12" ht="15.75" thickBot="1">
      <c r="A81" s="16">
        <v>1</v>
      </c>
      <c r="B81" s="17">
        <v>5</v>
      </c>
      <c r="C81" s="18" t="s">
        <v>23</v>
      </c>
      <c r="D81" s="41" t="s">
        <v>30</v>
      </c>
      <c r="E81" s="84" t="s">
        <v>133</v>
      </c>
      <c r="F81" s="85">
        <v>60</v>
      </c>
      <c r="G81" s="85">
        <v>1.8</v>
      </c>
      <c r="H81" s="85">
        <v>3.72</v>
      </c>
      <c r="I81" s="85">
        <v>3.72</v>
      </c>
      <c r="J81" s="85">
        <v>55.2</v>
      </c>
      <c r="K81" s="72">
        <v>75</v>
      </c>
      <c r="L81" s="20"/>
    </row>
    <row r="82" spans="1:12" ht="15">
      <c r="A82" s="21"/>
      <c r="B82" s="22"/>
      <c r="C82" s="23"/>
      <c r="D82" s="19" t="s">
        <v>24</v>
      </c>
      <c r="E82" s="110" t="s">
        <v>86</v>
      </c>
      <c r="F82" s="111">
        <v>90</v>
      </c>
      <c r="G82" s="112">
        <v>8.65</v>
      </c>
      <c r="H82" s="112">
        <v>10.08</v>
      </c>
      <c r="I82" s="112">
        <v>12.73</v>
      </c>
      <c r="J82" s="111">
        <v>183.69</v>
      </c>
      <c r="K82" s="113" t="s">
        <v>87</v>
      </c>
      <c r="L82" s="148"/>
    </row>
    <row r="83" spans="1:12" ht="15">
      <c r="A83" s="21"/>
      <c r="B83" s="22"/>
      <c r="C83" s="23"/>
      <c r="D83" s="29" t="s">
        <v>33</v>
      </c>
      <c r="E83" s="110" t="s">
        <v>135</v>
      </c>
      <c r="F83" s="111">
        <v>150</v>
      </c>
      <c r="G83" s="112">
        <v>5.65</v>
      </c>
      <c r="H83" s="112">
        <v>4.9000000000000004</v>
      </c>
      <c r="I83" s="112">
        <v>37.799999999999997</v>
      </c>
      <c r="J83" s="111">
        <v>223</v>
      </c>
      <c r="K83" s="113">
        <v>302</v>
      </c>
      <c r="L83" s="148"/>
    </row>
    <row r="84" spans="1:12" ht="15">
      <c r="A84" s="21"/>
      <c r="B84" s="22"/>
      <c r="C84" s="23"/>
      <c r="D84" s="25" t="s">
        <v>26</v>
      </c>
      <c r="E84" s="110" t="s">
        <v>45</v>
      </c>
      <c r="F84" s="111">
        <v>40</v>
      </c>
      <c r="G84" s="112">
        <v>2.6</v>
      </c>
      <c r="H84" s="112">
        <v>0.8</v>
      </c>
      <c r="I84" s="112">
        <v>18.399999999999999</v>
      </c>
      <c r="J84" s="111">
        <v>92</v>
      </c>
      <c r="K84" s="113" t="s">
        <v>64</v>
      </c>
      <c r="L84" s="148"/>
    </row>
    <row r="85" spans="1:12" ht="15">
      <c r="A85" s="21"/>
      <c r="B85" s="22"/>
      <c r="C85" s="23"/>
      <c r="D85" s="25" t="s">
        <v>25</v>
      </c>
      <c r="E85" s="63" t="s">
        <v>70</v>
      </c>
      <c r="F85" s="64">
        <v>200</v>
      </c>
      <c r="G85" s="65">
        <v>4.5999999999999996</v>
      </c>
      <c r="H85" s="65">
        <v>3.6</v>
      </c>
      <c r="I85" s="65">
        <v>12.6</v>
      </c>
      <c r="J85" s="64">
        <v>100.4</v>
      </c>
      <c r="K85" s="66" t="s">
        <v>71</v>
      </c>
      <c r="L85" s="24"/>
    </row>
    <row r="86" spans="1:12" ht="15">
      <c r="A86" s="21"/>
      <c r="B86" s="22"/>
      <c r="C86" s="23"/>
      <c r="D86" s="25"/>
      <c r="E86" s="84" t="s">
        <v>112</v>
      </c>
      <c r="F86" s="85">
        <v>50</v>
      </c>
      <c r="G86" s="85">
        <v>2.4</v>
      </c>
      <c r="H86" s="85">
        <v>3.5</v>
      </c>
      <c r="I86" s="85">
        <v>22.8</v>
      </c>
      <c r="J86" s="85">
        <v>108</v>
      </c>
      <c r="K86" s="72" t="s">
        <v>64</v>
      </c>
      <c r="L86" s="24"/>
    </row>
    <row r="87" spans="1:12" ht="15">
      <c r="A87" s="21"/>
      <c r="B87" s="22"/>
      <c r="C87" s="23"/>
      <c r="D87" s="25"/>
      <c r="E87" s="110"/>
      <c r="F87" s="52"/>
      <c r="G87" s="53"/>
      <c r="H87" s="53"/>
      <c r="I87" s="53"/>
      <c r="J87" s="54"/>
      <c r="K87" s="77"/>
      <c r="L87" s="24"/>
    </row>
    <row r="88" spans="1:12" ht="15">
      <c r="A88" s="21"/>
      <c r="B88" s="22"/>
      <c r="C88" s="23"/>
      <c r="L88" s="24"/>
    </row>
    <row r="89" spans="1:12" ht="15">
      <c r="A89" s="21"/>
      <c r="B89" s="22"/>
      <c r="C89" s="23"/>
      <c r="D89" s="26"/>
      <c r="E89" s="96"/>
      <c r="F89" s="97"/>
      <c r="G89" s="97"/>
      <c r="H89" s="97"/>
      <c r="I89" s="97"/>
      <c r="J89" s="97"/>
      <c r="K89" s="98"/>
      <c r="L89" s="24"/>
    </row>
    <row r="90" spans="1:12" ht="15">
      <c r="A90" s="27"/>
      <c r="B90" s="28"/>
      <c r="C90" s="29"/>
      <c r="D90" s="30" t="s">
        <v>28</v>
      </c>
      <c r="E90" s="81"/>
      <c r="F90" s="82">
        <f>SUM(F81:F89)</f>
        <v>590</v>
      </c>
      <c r="G90" s="82">
        <f>SUM(G81:G89)</f>
        <v>25.700000000000003</v>
      </c>
      <c r="H90" s="82">
        <f>SUM(H81:H89)</f>
        <v>26.600000000000005</v>
      </c>
      <c r="I90" s="82">
        <f>SUM(I81:I89)</f>
        <v>108.05</v>
      </c>
      <c r="J90" s="82">
        <f>SUM(J81:J89)</f>
        <v>762.29</v>
      </c>
      <c r="K90" s="83"/>
      <c r="L90" s="31"/>
    </row>
    <row r="91" spans="1:12" ht="30">
      <c r="A91" s="32">
        <f>A81</f>
        <v>1</v>
      </c>
      <c r="B91" s="33">
        <f>B81</f>
        <v>5</v>
      </c>
      <c r="C91" s="34" t="s">
        <v>29</v>
      </c>
      <c r="D91" s="25" t="s">
        <v>30</v>
      </c>
      <c r="E91" s="84" t="s">
        <v>89</v>
      </c>
      <c r="F91" s="85">
        <v>60</v>
      </c>
      <c r="G91" s="85">
        <v>0.72</v>
      </c>
      <c r="H91" s="85">
        <v>3.96</v>
      </c>
      <c r="I91" s="85">
        <v>5.28</v>
      </c>
      <c r="J91" s="85">
        <v>61.2</v>
      </c>
      <c r="K91" s="72">
        <v>39</v>
      </c>
      <c r="L91" s="24"/>
    </row>
    <row r="92" spans="1:12" ht="15">
      <c r="A92" s="21"/>
      <c r="B92" s="22"/>
      <c r="C92" s="23"/>
      <c r="D92" s="25" t="s">
        <v>31</v>
      </c>
      <c r="E92" s="110" t="s">
        <v>90</v>
      </c>
      <c r="F92" s="111">
        <v>200</v>
      </c>
      <c r="G92" s="112">
        <v>4.7699999999999996</v>
      </c>
      <c r="H92" s="112">
        <v>6.15</v>
      </c>
      <c r="I92" s="112">
        <v>15.49</v>
      </c>
      <c r="J92" s="111">
        <v>136.54</v>
      </c>
      <c r="K92" s="113">
        <v>101</v>
      </c>
      <c r="L92" s="24"/>
    </row>
    <row r="93" spans="1:12" ht="15">
      <c r="A93" s="21"/>
      <c r="B93" s="22"/>
      <c r="C93" s="23"/>
      <c r="D93" s="25" t="s">
        <v>32</v>
      </c>
      <c r="E93" s="110" t="s">
        <v>57</v>
      </c>
      <c r="F93" s="111">
        <v>240</v>
      </c>
      <c r="G93" s="112">
        <v>14.83</v>
      </c>
      <c r="H93" s="112">
        <v>13.6</v>
      </c>
      <c r="I93" s="112">
        <v>37.659999999999997</v>
      </c>
      <c r="J93" s="111">
        <v>309.22000000000003</v>
      </c>
      <c r="K93" s="113" t="s">
        <v>58</v>
      </c>
      <c r="L93" s="24"/>
    </row>
    <row r="94" spans="1:12" ht="15">
      <c r="A94" s="21"/>
      <c r="B94" s="22"/>
      <c r="C94" s="23"/>
      <c r="D94" s="25" t="s">
        <v>35</v>
      </c>
      <c r="E94" s="110" t="s">
        <v>36</v>
      </c>
      <c r="F94" s="111">
        <v>200</v>
      </c>
      <c r="G94" s="112">
        <v>0.6</v>
      </c>
      <c r="H94" s="112">
        <v>0.1</v>
      </c>
      <c r="I94" s="112">
        <v>31.7</v>
      </c>
      <c r="J94" s="111">
        <v>131</v>
      </c>
      <c r="K94" s="113">
        <v>349</v>
      </c>
      <c r="L94" s="24"/>
    </row>
    <row r="95" spans="1:12" ht="15">
      <c r="A95" s="21"/>
      <c r="B95" s="22"/>
      <c r="C95" s="23"/>
      <c r="D95" s="25" t="s">
        <v>37</v>
      </c>
      <c r="E95" s="110" t="s">
        <v>38</v>
      </c>
      <c r="F95" s="111">
        <v>30</v>
      </c>
      <c r="G95" s="112">
        <v>3.2</v>
      </c>
      <c r="H95" s="112">
        <v>1.4</v>
      </c>
      <c r="I95" s="112">
        <v>13.1</v>
      </c>
      <c r="J95" s="111">
        <v>82.2</v>
      </c>
      <c r="K95" s="113" t="s">
        <v>64</v>
      </c>
      <c r="L95" s="24"/>
    </row>
    <row r="96" spans="1:12" ht="15">
      <c r="A96" s="21"/>
      <c r="B96" s="22"/>
      <c r="C96" s="23"/>
      <c r="D96" s="25" t="s">
        <v>39</v>
      </c>
      <c r="E96" s="110" t="s">
        <v>40</v>
      </c>
      <c r="F96" s="111">
        <v>30</v>
      </c>
      <c r="G96" s="112">
        <v>2.4</v>
      </c>
      <c r="H96" s="112">
        <v>0.5</v>
      </c>
      <c r="I96" s="112">
        <v>12</v>
      </c>
      <c r="J96" s="115">
        <v>66</v>
      </c>
      <c r="K96" s="116" t="s">
        <v>64</v>
      </c>
      <c r="L96" s="24"/>
    </row>
    <row r="97" spans="1:12" ht="15">
      <c r="A97" s="21">
        <v>1</v>
      </c>
      <c r="B97" s="22">
        <v>5</v>
      </c>
      <c r="C97" s="23" t="s">
        <v>132</v>
      </c>
      <c r="D97" s="26" t="s">
        <v>35</v>
      </c>
      <c r="E97" s="87" t="s">
        <v>120</v>
      </c>
      <c r="F97" s="88">
        <v>200</v>
      </c>
      <c r="G97" s="99">
        <v>5.4</v>
      </c>
      <c r="H97" s="88">
        <v>5</v>
      </c>
      <c r="I97" s="88">
        <v>21.6</v>
      </c>
      <c r="J97" s="89">
        <v>158</v>
      </c>
      <c r="K97" s="100" t="s">
        <v>123</v>
      </c>
      <c r="L97" s="48"/>
    </row>
    <row r="98" spans="1:12" ht="15">
      <c r="A98" s="21"/>
      <c r="B98" s="22"/>
      <c r="C98" s="23"/>
      <c r="D98" s="26" t="s">
        <v>43</v>
      </c>
      <c r="E98" s="104" t="s">
        <v>127</v>
      </c>
      <c r="F98" s="99">
        <v>100</v>
      </c>
      <c r="G98" s="99">
        <v>3.1</v>
      </c>
      <c r="H98" s="99">
        <v>2.5</v>
      </c>
      <c r="I98" s="99">
        <v>3</v>
      </c>
      <c r="J98" s="89">
        <v>163</v>
      </c>
      <c r="K98" s="105">
        <v>738</v>
      </c>
      <c r="L98" s="48"/>
    </row>
    <row r="99" spans="1:12" ht="15">
      <c r="A99" s="27"/>
      <c r="B99" s="28"/>
      <c r="C99" s="29"/>
      <c r="D99" s="30" t="s">
        <v>28</v>
      </c>
      <c r="E99" s="81"/>
      <c r="F99" s="82">
        <f>SUM(F91:F98)</f>
        <v>1060</v>
      </c>
      <c r="G99" s="82">
        <f>SUM(G91:G98)</f>
        <v>35.020000000000003</v>
      </c>
      <c r="H99" s="82">
        <f>SUM(H91:H98)</f>
        <v>33.21</v>
      </c>
      <c r="I99" s="82">
        <f>SUM(I91:I98)</f>
        <v>139.82999999999998</v>
      </c>
      <c r="J99" s="82">
        <f>SUM(J91:J98)</f>
        <v>1107.1600000000001</v>
      </c>
      <c r="K99" s="83"/>
      <c r="L99" s="31"/>
    </row>
    <row r="100" spans="1:12" ht="15.75" customHeight="1" thickBot="1">
      <c r="A100" s="56">
        <f>A81</f>
        <v>1</v>
      </c>
      <c r="B100" s="57">
        <f>B81</f>
        <v>5</v>
      </c>
      <c r="C100" s="156" t="s">
        <v>41</v>
      </c>
      <c r="D100" s="157"/>
      <c r="E100" s="119"/>
      <c r="F100" s="120">
        <f>F90+F99</f>
        <v>1650</v>
      </c>
      <c r="G100" s="120">
        <f>G90+G99</f>
        <v>60.720000000000006</v>
      </c>
      <c r="H100" s="120">
        <f>H90+H99</f>
        <v>59.81</v>
      </c>
      <c r="I100" s="120">
        <f>I90+I99</f>
        <v>247.88</v>
      </c>
      <c r="J100" s="120">
        <f>J90+J99</f>
        <v>1869.45</v>
      </c>
      <c r="K100" s="120"/>
      <c r="L100" s="37">
        <f>L90+L99</f>
        <v>0</v>
      </c>
    </row>
    <row r="101" spans="1:12" ht="15">
      <c r="A101" s="59">
        <v>2</v>
      </c>
      <c r="B101" s="60">
        <v>1</v>
      </c>
      <c r="C101" s="19" t="s">
        <v>23</v>
      </c>
      <c r="D101" s="19" t="s">
        <v>24</v>
      </c>
      <c r="E101" s="121" t="s">
        <v>91</v>
      </c>
      <c r="F101" s="122">
        <v>200</v>
      </c>
      <c r="G101" s="123">
        <v>7.82</v>
      </c>
      <c r="H101" s="123">
        <v>7.04</v>
      </c>
      <c r="I101" s="123">
        <v>40.6</v>
      </c>
      <c r="J101" s="122">
        <v>257.32</v>
      </c>
      <c r="K101" s="124">
        <v>181</v>
      </c>
      <c r="L101" s="47"/>
    </row>
    <row r="102" spans="1:12" ht="15">
      <c r="A102" s="61"/>
      <c r="B102" s="58"/>
      <c r="C102" s="25"/>
      <c r="D102" s="25" t="s">
        <v>26</v>
      </c>
      <c r="E102" s="130" t="s">
        <v>45</v>
      </c>
      <c r="F102" s="131">
        <v>40</v>
      </c>
      <c r="G102" s="132">
        <v>2.6</v>
      </c>
      <c r="H102" s="132">
        <v>0.8</v>
      </c>
      <c r="I102" s="132">
        <v>18.399999999999999</v>
      </c>
      <c r="J102" s="133">
        <v>92</v>
      </c>
      <c r="K102" s="134" t="s">
        <v>64</v>
      </c>
      <c r="L102" s="48"/>
    </row>
    <row r="103" spans="1:12" ht="15">
      <c r="A103" s="61"/>
      <c r="B103" s="58"/>
      <c r="C103" s="25"/>
      <c r="D103" s="45" t="s">
        <v>50</v>
      </c>
      <c r="E103" s="84" t="s">
        <v>62</v>
      </c>
      <c r="F103" s="85">
        <v>10</v>
      </c>
      <c r="G103" s="85">
        <v>2.2999999999999998</v>
      </c>
      <c r="H103" s="85">
        <v>2.95</v>
      </c>
      <c r="I103" s="85">
        <v>0</v>
      </c>
      <c r="J103" s="85">
        <v>47</v>
      </c>
      <c r="K103" s="72">
        <v>15</v>
      </c>
      <c r="L103" s="48"/>
    </row>
    <row r="104" spans="1:12" ht="15">
      <c r="A104" s="61"/>
      <c r="B104" s="58"/>
      <c r="C104" s="25"/>
      <c r="D104" s="41" t="s">
        <v>63</v>
      </c>
      <c r="E104" s="101" t="s">
        <v>61</v>
      </c>
      <c r="F104" s="102">
        <v>10</v>
      </c>
      <c r="G104" s="102">
        <v>0.1</v>
      </c>
      <c r="H104" s="102">
        <v>7.2</v>
      </c>
      <c r="I104" s="102">
        <v>0.13</v>
      </c>
      <c r="J104" s="102">
        <v>65.72</v>
      </c>
      <c r="K104" s="75">
        <v>14</v>
      </c>
      <c r="L104" s="48"/>
    </row>
    <row r="105" spans="1:12" ht="15">
      <c r="A105" s="61"/>
      <c r="B105" s="58"/>
      <c r="C105" s="25"/>
      <c r="D105" s="25" t="s">
        <v>25</v>
      </c>
      <c r="E105" s="125" t="s">
        <v>88</v>
      </c>
      <c r="F105" s="126">
        <v>200</v>
      </c>
      <c r="G105" s="127">
        <v>0.2</v>
      </c>
      <c r="H105" s="127">
        <v>0</v>
      </c>
      <c r="I105" s="127">
        <v>10.199999999999999</v>
      </c>
      <c r="J105" s="128">
        <v>41</v>
      </c>
      <c r="K105" s="129">
        <v>377</v>
      </c>
      <c r="L105" s="48"/>
    </row>
    <row r="106" spans="1:12" ht="15">
      <c r="A106" s="61"/>
      <c r="B106" s="58"/>
      <c r="C106" s="25"/>
      <c r="D106" s="25" t="s">
        <v>27</v>
      </c>
      <c r="E106" s="101" t="s">
        <v>46</v>
      </c>
      <c r="F106" s="102">
        <v>150</v>
      </c>
      <c r="G106" s="102">
        <v>2.1</v>
      </c>
      <c r="H106" s="102">
        <v>0.45</v>
      </c>
      <c r="I106" s="102">
        <v>24</v>
      </c>
      <c r="J106" s="102">
        <v>108.45</v>
      </c>
      <c r="K106" s="75" t="s">
        <v>64</v>
      </c>
      <c r="L106" s="48"/>
    </row>
    <row r="107" spans="1:12" ht="15">
      <c r="A107" s="61"/>
      <c r="B107" s="58"/>
      <c r="C107" s="25"/>
      <c r="D107" s="30" t="s">
        <v>28</v>
      </c>
      <c r="E107" s="81"/>
      <c r="F107" s="82">
        <f>SUM(F101:F106)</f>
        <v>610</v>
      </c>
      <c r="G107" s="82">
        <f>SUM(G101:G106)</f>
        <v>15.119999999999997</v>
      </c>
      <c r="H107" s="82">
        <f>SUM(H101:H106)</f>
        <v>18.439999999999998</v>
      </c>
      <c r="I107" s="82">
        <f>SUM(I101:I106)</f>
        <v>93.33</v>
      </c>
      <c r="J107" s="82">
        <f>SUM(J101:J106)</f>
        <v>611.49</v>
      </c>
      <c r="K107" s="83"/>
      <c r="L107" s="49"/>
    </row>
    <row r="108" spans="1:12" ht="15">
      <c r="A108" s="61">
        <f>A101</f>
        <v>2</v>
      </c>
      <c r="B108" s="58">
        <f>B101</f>
        <v>1</v>
      </c>
      <c r="C108" s="25" t="s">
        <v>29</v>
      </c>
      <c r="D108" s="25" t="s">
        <v>30</v>
      </c>
      <c r="E108" s="125" t="s">
        <v>76</v>
      </c>
      <c r="F108" s="126">
        <v>60</v>
      </c>
      <c r="G108" s="127">
        <v>1.806</v>
      </c>
      <c r="H108" s="127">
        <v>0.114</v>
      </c>
      <c r="I108" s="127">
        <v>3.786</v>
      </c>
      <c r="J108" s="128">
        <v>23.28</v>
      </c>
      <c r="K108" s="129">
        <v>131</v>
      </c>
      <c r="L108" s="48"/>
    </row>
    <row r="109" spans="1:12" ht="15">
      <c r="A109" s="61"/>
      <c r="B109" s="58"/>
      <c r="C109" s="25"/>
      <c r="D109" s="25" t="s">
        <v>31</v>
      </c>
      <c r="E109" s="125" t="s">
        <v>92</v>
      </c>
      <c r="F109" s="126">
        <v>200</v>
      </c>
      <c r="G109" s="127">
        <v>3.56</v>
      </c>
      <c r="H109" s="127">
        <v>3.26</v>
      </c>
      <c r="I109" s="127">
        <v>14.57</v>
      </c>
      <c r="J109" s="128">
        <v>107.67</v>
      </c>
      <c r="K109" s="135" t="s">
        <v>93</v>
      </c>
      <c r="L109" s="48"/>
    </row>
    <row r="110" spans="1:12" ht="15">
      <c r="A110" s="61"/>
      <c r="B110" s="58"/>
      <c r="C110" s="25"/>
      <c r="D110" s="25" t="s">
        <v>32</v>
      </c>
      <c r="E110" s="125" t="s">
        <v>94</v>
      </c>
      <c r="F110" s="126">
        <v>90</v>
      </c>
      <c r="G110" s="127">
        <v>10.88</v>
      </c>
      <c r="H110" s="127">
        <v>11.77</v>
      </c>
      <c r="I110" s="127">
        <v>9.82</v>
      </c>
      <c r="J110" s="128">
        <v>98.32</v>
      </c>
      <c r="K110" s="129" t="s">
        <v>95</v>
      </c>
      <c r="L110" s="48"/>
    </row>
    <row r="111" spans="1:12" ht="15">
      <c r="A111" s="61"/>
      <c r="B111" s="58"/>
      <c r="C111" s="25"/>
      <c r="D111" s="25" t="s">
        <v>33</v>
      </c>
      <c r="E111" s="125" t="s">
        <v>96</v>
      </c>
      <c r="F111" s="126">
        <v>150</v>
      </c>
      <c r="G111" s="127">
        <v>10.9</v>
      </c>
      <c r="H111" s="127">
        <v>3.71</v>
      </c>
      <c r="I111" s="127">
        <v>35.909999999999997</v>
      </c>
      <c r="J111" s="128">
        <v>236.49</v>
      </c>
      <c r="K111" s="129">
        <v>198</v>
      </c>
      <c r="L111" s="48"/>
    </row>
    <row r="112" spans="1:12" ht="15">
      <c r="A112" s="61"/>
      <c r="B112" s="58"/>
      <c r="C112" s="25"/>
      <c r="D112" s="25" t="s">
        <v>35</v>
      </c>
      <c r="E112" s="125" t="s">
        <v>68</v>
      </c>
      <c r="F112" s="126">
        <v>200</v>
      </c>
      <c r="G112" s="127">
        <v>1.92</v>
      </c>
      <c r="H112" s="127">
        <v>0.12</v>
      </c>
      <c r="I112" s="127">
        <v>25.86</v>
      </c>
      <c r="J112" s="128">
        <v>151</v>
      </c>
      <c r="K112" s="129">
        <v>551</v>
      </c>
      <c r="L112" s="48"/>
    </row>
    <row r="113" spans="1:12" ht="15">
      <c r="A113" s="61"/>
      <c r="B113" s="58"/>
      <c r="C113" s="25"/>
      <c r="D113" s="25" t="s">
        <v>37</v>
      </c>
      <c r="E113" s="125" t="s">
        <v>38</v>
      </c>
      <c r="F113" s="126">
        <v>30</v>
      </c>
      <c r="G113" s="127">
        <v>3.2</v>
      </c>
      <c r="H113" s="127">
        <v>1.4</v>
      </c>
      <c r="I113" s="127">
        <v>13.1</v>
      </c>
      <c r="J113" s="128">
        <v>82.2</v>
      </c>
      <c r="K113" s="135" t="s">
        <v>64</v>
      </c>
      <c r="L113" s="48"/>
    </row>
    <row r="114" spans="1:12" ht="15">
      <c r="A114" s="61"/>
      <c r="B114" s="58"/>
      <c r="C114" s="25"/>
      <c r="D114" s="25" t="s">
        <v>39</v>
      </c>
      <c r="E114" s="125" t="s">
        <v>40</v>
      </c>
      <c r="F114" s="126">
        <v>30</v>
      </c>
      <c r="G114" s="127">
        <v>2.4</v>
      </c>
      <c r="H114" s="127">
        <v>0.5</v>
      </c>
      <c r="I114" s="127">
        <v>12</v>
      </c>
      <c r="J114" s="128">
        <v>66</v>
      </c>
      <c r="K114" s="135" t="s">
        <v>64</v>
      </c>
      <c r="L114" s="48"/>
    </row>
    <row r="115" spans="1:12" ht="15">
      <c r="A115" s="61">
        <v>2</v>
      </c>
      <c r="B115" s="58">
        <v>1</v>
      </c>
      <c r="C115" s="23" t="s">
        <v>132</v>
      </c>
      <c r="D115" s="26" t="s">
        <v>35</v>
      </c>
      <c r="E115" s="87" t="s">
        <v>120</v>
      </c>
      <c r="F115" s="88">
        <v>200</v>
      </c>
      <c r="G115" s="99">
        <v>5.4</v>
      </c>
      <c r="H115" s="88">
        <v>5</v>
      </c>
      <c r="I115" s="88">
        <v>21.6</v>
      </c>
      <c r="J115" s="89">
        <v>158</v>
      </c>
      <c r="K115" s="100" t="s">
        <v>123</v>
      </c>
      <c r="L115" s="48"/>
    </row>
    <row r="116" spans="1:12" ht="15">
      <c r="A116" s="61"/>
      <c r="B116" s="58"/>
      <c r="C116" s="25"/>
      <c r="D116" s="26" t="s">
        <v>43</v>
      </c>
      <c r="E116" s="104" t="s">
        <v>128</v>
      </c>
      <c r="F116" s="88">
        <v>100</v>
      </c>
      <c r="G116" s="99">
        <v>3.6</v>
      </c>
      <c r="H116" s="99">
        <v>7.9</v>
      </c>
      <c r="I116" s="99">
        <v>27.7</v>
      </c>
      <c r="J116" s="89">
        <v>189</v>
      </c>
      <c r="K116" s="117">
        <v>535</v>
      </c>
      <c r="L116" s="48"/>
    </row>
    <row r="117" spans="1:12" ht="15">
      <c r="A117" s="61"/>
      <c r="B117" s="58"/>
      <c r="C117" s="25"/>
      <c r="D117" s="30" t="s">
        <v>28</v>
      </c>
      <c r="E117" s="81"/>
      <c r="F117" s="82">
        <f>SUM(F108:F116)</f>
        <v>1060</v>
      </c>
      <c r="G117" s="82">
        <f t="shared" ref="G117:J117" si="30">SUM(G108:G116)</f>
        <v>43.666000000000004</v>
      </c>
      <c r="H117" s="82">
        <f t="shared" si="30"/>
        <v>33.774000000000001</v>
      </c>
      <c r="I117" s="82">
        <f t="shared" si="30"/>
        <v>164.34599999999998</v>
      </c>
      <c r="J117" s="82">
        <f t="shared" si="30"/>
        <v>1111.96</v>
      </c>
      <c r="K117" s="83"/>
      <c r="L117" s="49"/>
    </row>
    <row r="118" spans="1:12" ht="15.75" thickBot="1">
      <c r="A118" s="35">
        <f>A101</f>
        <v>2</v>
      </c>
      <c r="B118" s="36">
        <f>B101</f>
        <v>1</v>
      </c>
      <c r="C118" s="158" t="s">
        <v>41</v>
      </c>
      <c r="D118" s="159"/>
      <c r="E118" s="90"/>
      <c r="F118" s="91">
        <f>F107+F117</f>
        <v>1670</v>
      </c>
      <c r="G118" s="91">
        <f t="shared" ref="G118" si="31">G107+G117</f>
        <v>58.786000000000001</v>
      </c>
      <c r="H118" s="91">
        <f t="shared" ref="H118" si="32">H107+H117</f>
        <v>52.213999999999999</v>
      </c>
      <c r="I118" s="91">
        <f t="shared" ref="I118" si="33">I107+I117</f>
        <v>257.67599999999999</v>
      </c>
      <c r="J118" s="91">
        <f t="shared" ref="J118:L118" si="34">J107+J117</f>
        <v>1723.45</v>
      </c>
      <c r="K118" s="118"/>
      <c r="L118" s="50">
        <f t="shared" si="34"/>
        <v>0</v>
      </c>
    </row>
    <row r="119" spans="1:12" ht="15">
      <c r="A119" s="16">
        <v>2</v>
      </c>
      <c r="B119" s="17">
        <v>2</v>
      </c>
      <c r="C119" s="18" t="s">
        <v>23</v>
      </c>
      <c r="D119" s="19" t="s">
        <v>24</v>
      </c>
      <c r="E119" s="125" t="s">
        <v>111</v>
      </c>
      <c r="F119" s="126">
        <v>150</v>
      </c>
      <c r="G119" s="127">
        <v>11.3</v>
      </c>
      <c r="H119" s="127">
        <v>19.5</v>
      </c>
      <c r="I119" s="127">
        <v>2.2999999999999998</v>
      </c>
      <c r="J119" s="128">
        <v>238</v>
      </c>
      <c r="K119" s="129">
        <v>210</v>
      </c>
      <c r="L119" s="47"/>
    </row>
    <row r="120" spans="1:12" ht="15">
      <c r="A120" s="21"/>
      <c r="B120" s="22"/>
      <c r="C120" s="23"/>
      <c r="D120" s="41" t="s">
        <v>30</v>
      </c>
      <c r="E120" s="110" t="s">
        <v>133</v>
      </c>
      <c r="F120" s="111">
        <v>60</v>
      </c>
      <c r="G120" s="112">
        <v>1.8</v>
      </c>
      <c r="H120" s="112">
        <v>3.72</v>
      </c>
      <c r="I120" s="112">
        <v>3.72</v>
      </c>
      <c r="J120" s="140">
        <v>55.2</v>
      </c>
      <c r="K120" s="77">
        <v>75</v>
      </c>
      <c r="L120" s="48"/>
    </row>
    <row r="121" spans="1:12" ht="15">
      <c r="A121" s="21"/>
      <c r="B121" s="22"/>
      <c r="C121" s="23"/>
      <c r="D121" s="25" t="s">
        <v>26</v>
      </c>
      <c r="E121" s="125" t="s">
        <v>45</v>
      </c>
      <c r="F121" s="126">
        <v>40</v>
      </c>
      <c r="G121" s="127">
        <v>2.6</v>
      </c>
      <c r="H121" s="127">
        <v>0.8</v>
      </c>
      <c r="I121" s="127">
        <v>18.399999999999999</v>
      </c>
      <c r="J121" s="128">
        <v>92</v>
      </c>
      <c r="K121" s="135" t="s">
        <v>64</v>
      </c>
      <c r="L121" s="48"/>
    </row>
    <row r="122" spans="1:12" ht="15">
      <c r="A122" s="21"/>
      <c r="B122" s="22"/>
      <c r="C122" s="23"/>
      <c r="D122" s="25" t="s">
        <v>25</v>
      </c>
      <c r="E122" s="125" t="s">
        <v>70</v>
      </c>
      <c r="F122" s="126">
        <v>200</v>
      </c>
      <c r="G122" s="127">
        <v>4.5999999999999996</v>
      </c>
      <c r="H122" s="127">
        <v>3.6</v>
      </c>
      <c r="I122" s="127">
        <v>12.6</v>
      </c>
      <c r="J122" s="128">
        <v>100.4</v>
      </c>
      <c r="K122" s="129" t="s">
        <v>71</v>
      </c>
      <c r="L122" s="48"/>
    </row>
    <row r="123" spans="1:12" ht="15">
      <c r="A123" s="21"/>
      <c r="B123" s="22"/>
      <c r="C123" s="23"/>
      <c r="D123" s="41" t="s">
        <v>113</v>
      </c>
      <c r="E123" s="101" t="s">
        <v>112</v>
      </c>
      <c r="F123" s="102">
        <v>50</v>
      </c>
      <c r="G123" s="102">
        <v>2.4</v>
      </c>
      <c r="H123" s="102">
        <v>3.5</v>
      </c>
      <c r="I123" s="102">
        <v>22.8</v>
      </c>
      <c r="J123" s="102">
        <v>108</v>
      </c>
      <c r="K123" s="75" t="s">
        <v>64</v>
      </c>
      <c r="L123" s="48"/>
    </row>
    <row r="124" spans="1:12" ht="15">
      <c r="A124" s="27"/>
      <c r="B124" s="28"/>
      <c r="C124" s="29"/>
      <c r="D124" s="30" t="s">
        <v>28</v>
      </c>
      <c r="E124" s="81"/>
      <c r="F124" s="82">
        <f>SUM(F119:F123)</f>
        <v>500</v>
      </c>
      <c r="G124" s="82">
        <f>SUM(G119:G123)</f>
        <v>22.7</v>
      </c>
      <c r="H124" s="82">
        <f>SUM(H119:H123)</f>
        <v>31.12</v>
      </c>
      <c r="I124" s="82">
        <f>SUM(I119:I123)</f>
        <v>59.819999999999993</v>
      </c>
      <c r="J124" s="82">
        <f>SUM(J119:J123)</f>
        <v>593.6</v>
      </c>
      <c r="K124" s="83"/>
      <c r="L124" s="49"/>
    </row>
    <row r="125" spans="1:12" ht="15">
      <c r="A125" s="32">
        <f>A119</f>
        <v>2</v>
      </c>
      <c r="B125" s="33">
        <f>B119</f>
        <v>2</v>
      </c>
      <c r="C125" s="34" t="s">
        <v>29</v>
      </c>
      <c r="D125" s="25" t="s">
        <v>30</v>
      </c>
      <c r="E125" s="125" t="s">
        <v>83</v>
      </c>
      <c r="F125" s="126">
        <v>60</v>
      </c>
      <c r="G125" s="127">
        <v>1.5</v>
      </c>
      <c r="H125" s="127">
        <v>3.9</v>
      </c>
      <c r="I125" s="127">
        <v>6.72</v>
      </c>
      <c r="J125" s="128">
        <v>67.2</v>
      </c>
      <c r="K125" s="129" t="s">
        <v>64</v>
      </c>
      <c r="L125" s="48"/>
    </row>
    <row r="126" spans="1:12" ht="30">
      <c r="A126" s="21"/>
      <c r="B126" s="22"/>
      <c r="C126" s="23"/>
      <c r="D126" s="25" t="s">
        <v>31</v>
      </c>
      <c r="E126" s="125" t="s">
        <v>97</v>
      </c>
      <c r="F126" s="126">
        <v>200</v>
      </c>
      <c r="G126" s="127">
        <v>4.7</v>
      </c>
      <c r="H126" s="127">
        <v>4.96</v>
      </c>
      <c r="I126" s="127">
        <v>10.119999999999999</v>
      </c>
      <c r="J126" s="128">
        <v>110.36</v>
      </c>
      <c r="K126" s="135">
        <v>542</v>
      </c>
      <c r="L126" s="48"/>
    </row>
    <row r="127" spans="1:12" ht="15">
      <c r="A127" s="21"/>
      <c r="B127" s="22"/>
      <c r="C127" s="23"/>
      <c r="D127" s="25" t="s">
        <v>32</v>
      </c>
      <c r="E127" s="125" t="s">
        <v>98</v>
      </c>
      <c r="F127" s="126">
        <v>140</v>
      </c>
      <c r="G127" s="127">
        <v>18.899999999999999</v>
      </c>
      <c r="H127" s="127">
        <v>10.7</v>
      </c>
      <c r="I127" s="127">
        <v>6.5</v>
      </c>
      <c r="J127" s="128">
        <v>224</v>
      </c>
      <c r="K127" s="129">
        <v>442</v>
      </c>
      <c r="L127" s="48"/>
    </row>
    <row r="128" spans="1:12" ht="15">
      <c r="A128" s="21"/>
      <c r="B128" s="22"/>
      <c r="C128" s="23"/>
      <c r="D128" s="25" t="s">
        <v>33</v>
      </c>
      <c r="E128" s="110" t="s">
        <v>77</v>
      </c>
      <c r="F128" s="111">
        <v>150</v>
      </c>
      <c r="G128" s="112">
        <v>3.7</v>
      </c>
      <c r="H128" s="112">
        <v>4.8</v>
      </c>
      <c r="I128" s="112">
        <v>36.5</v>
      </c>
      <c r="J128" s="111">
        <v>203.5</v>
      </c>
      <c r="K128" s="113">
        <v>546</v>
      </c>
      <c r="L128" s="48"/>
    </row>
    <row r="129" spans="1:12" ht="15">
      <c r="A129" s="21"/>
      <c r="B129" s="22"/>
      <c r="C129" s="23"/>
      <c r="D129" s="25" t="s">
        <v>35</v>
      </c>
      <c r="E129" s="125" t="s">
        <v>75</v>
      </c>
      <c r="F129" s="126">
        <v>200</v>
      </c>
      <c r="G129" s="127">
        <v>0.17</v>
      </c>
      <c r="H129" s="127">
        <v>0.04</v>
      </c>
      <c r="I129" s="127">
        <v>23.1</v>
      </c>
      <c r="J129" s="128">
        <v>93.5</v>
      </c>
      <c r="K129" s="129">
        <v>639</v>
      </c>
      <c r="L129" s="48"/>
    </row>
    <row r="130" spans="1:12" ht="15">
      <c r="A130" s="21"/>
      <c r="B130" s="22"/>
      <c r="C130" s="23"/>
      <c r="D130" s="25" t="s">
        <v>37</v>
      </c>
      <c r="E130" s="125" t="s">
        <v>38</v>
      </c>
      <c r="F130" s="126">
        <v>30</v>
      </c>
      <c r="G130" s="127">
        <v>3.2</v>
      </c>
      <c r="H130" s="127">
        <v>1.4</v>
      </c>
      <c r="I130" s="127">
        <v>13.1</v>
      </c>
      <c r="J130" s="128">
        <v>82.2</v>
      </c>
      <c r="K130" s="135" t="s">
        <v>64</v>
      </c>
      <c r="L130" s="48"/>
    </row>
    <row r="131" spans="1:12" ht="15">
      <c r="A131" s="21"/>
      <c r="B131" s="22"/>
      <c r="C131" s="23"/>
      <c r="D131" s="25" t="s">
        <v>39</v>
      </c>
      <c r="E131" s="125" t="s">
        <v>40</v>
      </c>
      <c r="F131" s="126">
        <v>30</v>
      </c>
      <c r="G131" s="127">
        <v>2.4</v>
      </c>
      <c r="H131" s="127">
        <v>0.5</v>
      </c>
      <c r="I131" s="127">
        <v>12</v>
      </c>
      <c r="J131" s="128">
        <v>66</v>
      </c>
      <c r="K131" s="135" t="s">
        <v>64</v>
      </c>
      <c r="L131" s="48"/>
    </row>
    <row r="132" spans="1:12" ht="15">
      <c r="A132" s="21">
        <v>2</v>
      </c>
      <c r="B132" s="22">
        <v>2</v>
      </c>
      <c r="C132" s="23" t="s">
        <v>132</v>
      </c>
      <c r="D132" s="26" t="s">
        <v>35</v>
      </c>
      <c r="E132" s="87" t="s">
        <v>120</v>
      </c>
      <c r="F132" s="88">
        <v>200</v>
      </c>
      <c r="G132" s="99">
        <v>5.4</v>
      </c>
      <c r="H132" s="88">
        <v>5</v>
      </c>
      <c r="I132" s="88">
        <v>21.6</v>
      </c>
      <c r="J132" s="89">
        <v>158</v>
      </c>
      <c r="K132" s="100" t="s">
        <v>123</v>
      </c>
      <c r="L132" s="48"/>
    </row>
    <row r="133" spans="1:12" ht="15">
      <c r="A133" s="21"/>
      <c r="B133" s="22"/>
      <c r="C133" s="23"/>
      <c r="D133" s="26" t="s">
        <v>43</v>
      </c>
      <c r="E133" s="104" t="s">
        <v>127</v>
      </c>
      <c r="F133" s="99">
        <v>100</v>
      </c>
      <c r="G133" s="99">
        <v>3.1</v>
      </c>
      <c r="H133" s="99">
        <v>2.5</v>
      </c>
      <c r="I133" s="99">
        <v>3</v>
      </c>
      <c r="J133" s="89">
        <v>163</v>
      </c>
      <c r="K133" s="105">
        <v>738</v>
      </c>
      <c r="L133" s="48"/>
    </row>
    <row r="134" spans="1:12" ht="15">
      <c r="A134" s="27"/>
      <c r="B134" s="28"/>
      <c r="C134" s="29"/>
      <c r="D134" s="30" t="s">
        <v>28</v>
      </c>
      <c r="E134" s="81"/>
      <c r="F134" s="82">
        <f>SUM(F125:F133)</f>
        <v>1110</v>
      </c>
      <c r="G134" s="82">
        <f t="shared" ref="G134:J134" si="35">SUM(G125:G133)</f>
        <v>43.07</v>
      </c>
      <c r="H134" s="82">
        <f t="shared" si="35"/>
        <v>33.799999999999997</v>
      </c>
      <c r="I134" s="82">
        <f t="shared" si="35"/>
        <v>132.63999999999999</v>
      </c>
      <c r="J134" s="82">
        <f t="shared" si="35"/>
        <v>1167.76</v>
      </c>
      <c r="K134" s="83"/>
      <c r="L134" s="49"/>
    </row>
    <row r="135" spans="1:12" ht="15.75" thickBot="1">
      <c r="A135" s="35">
        <f>A119</f>
        <v>2</v>
      </c>
      <c r="B135" s="36">
        <f>B119</f>
        <v>2</v>
      </c>
      <c r="C135" s="153" t="s">
        <v>41</v>
      </c>
      <c r="D135" s="154"/>
      <c r="E135" s="90"/>
      <c r="F135" s="91">
        <f>F124+F134</f>
        <v>1610</v>
      </c>
      <c r="G135" s="91">
        <f t="shared" ref="G135" si="36">G124+G134</f>
        <v>65.77</v>
      </c>
      <c r="H135" s="91">
        <f t="shared" ref="H135" si="37">H124+H134</f>
        <v>64.92</v>
      </c>
      <c r="I135" s="91">
        <f t="shared" ref="I135" si="38">I124+I134</f>
        <v>192.45999999999998</v>
      </c>
      <c r="J135" s="91">
        <f t="shared" ref="J135:L135" si="39">J124+J134</f>
        <v>1761.3600000000001</v>
      </c>
      <c r="K135" s="118"/>
      <c r="L135" s="50">
        <f t="shared" si="39"/>
        <v>0</v>
      </c>
    </row>
    <row r="136" spans="1:12" ht="15.75" thickBot="1">
      <c r="A136" s="16">
        <v>2</v>
      </c>
      <c r="B136" s="17">
        <v>3</v>
      </c>
      <c r="C136" s="18" t="s">
        <v>23</v>
      </c>
      <c r="D136" s="2" t="s">
        <v>134</v>
      </c>
      <c r="E136" s="110" t="s">
        <v>51</v>
      </c>
      <c r="F136" s="111">
        <v>20</v>
      </c>
      <c r="G136" s="112">
        <v>0.3</v>
      </c>
      <c r="H136" s="112">
        <v>0.03</v>
      </c>
      <c r="I136" s="112">
        <v>1.73</v>
      </c>
      <c r="J136" s="111">
        <v>8.4</v>
      </c>
      <c r="K136" s="113">
        <v>54</v>
      </c>
      <c r="L136" s="20"/>
    </row>
    <row r="137" spans="1:12" ht="15">
      <c r="A137" s="21"/>
      <c r="B137" s="22"/>
      <c r="C137" s="23"/>
      <c r="D137" s="19" t="s">
        <v>32</v>
      </c>
      <c r="E137" s="125" t="s">
        <v>114</v>
      </c>
      <c r="F137" s="126">
        <v>90</v>
      </c>
      <c r="G137" s="127">
        <v>13.41</v>
      </c>
      <c r="H137" s="127">
        <v>13.95</v>
      </c>
      <c r="I137" s="127">
        <v>2.0699999999999998</v>
      </c>
      <c r="J137" s="128">
        <v>188.28</v>
      </c>
      <c r="K137" s="129" t="s">
        <v>115</v>
      </c>
      <c r="L137" s="148"/>
    </row>
    <row r="138" spans="1:12" ht="15">
      <c r="A138" s="21"/>
      <c r="B138" s="22"/>
      <c r="C138" s="23"/>
      <c r="D138" s="45" t="s">
        <v>33</v>
      </c>
      <c r="E138" s="125" t="s">
        <v>34</v>
      </c>
      <c r="F138" s="126">
        <v>150</v>
      </c>
      <c r="G138" s="127">
        <v>8.1999999999999993</v>
      </c>
      <c r="H138" s="127">
        <v>6.3</v>
      </c>
      <c r="I138" s="127">
        <v>38.700000000000003</v>
      </c>
      <c r="J138" s="128">
        <v>245</v>
      </c>
      <c r="K138" s="129">
        <v>171</v>
      </c>
      <c r="L138" s="24"/>
    </row>
    <row r="139" spans="1:12" ht="15">
      <c r="A139" s="21"/>
      <c r="B139" s="22"/>
      <c r="C139" s="23"/>
      <c r="D139" s="25" t="s">
        <v>26</v>
      </c>
      <c r="E139" s="84" t="s">
        <v>38</v>
      </c>
      <c r="F139" s="85">
        <v>20</v>
      </c>
      <c r="G139" s="85">
        <v>2.13</v>
      </c>
      <c r="H139" s="85">
        <v>0.93</v>
      </c>
      <c r="I139" s="85">
        <v>8.73</v>
      </c>
      <c r="J139" s="85">
        <v>54.8</v>
      </c>
      <c r="K139" s="72" t="s">
        <v>64</v>
      </c>
      <c r="L139" s="24"/>
    </row>
    <row r="140" spans="1:12" ht="15">
      <c r="A140" s="21"/>
      <c r="B140" s="22"/>
      <c r="C140" s="23"/>
      <c r="D140" s="25" t="s">
        <v>25</v>
      </c>
      <c r="E140" s="125" t="s">
        <v>88</v>
      </c>
      <c r="F140" s="126">
        <v>200</v>
      </c>
      <c r="G140" s="127">
        <v>0.2</v>
      </c>
      <c r="H140" s="127">
        <v>0</v>
      </c>
      <c r="I140" s="127">
        <v>10.199999999999999</v>
      </c>
      <c r="J140" s="128">
        <v>41</v>
      </c>
      <c r="K140" s="135">
        <v>377</v>
      </c>
      <c r="L140" s="24"/>
    </row>
    <row r="141" spans="1:12" ht="15">
      <c r="A141" s="21"/>
      <c r="B141" s="22"/>
      <c r="C141" s="23"/>
      <c r="D141" s="25" t="s">
        <v>27</v>
      </c>
      <c r="E141" s="84" t="s">
        <v>46</v>
      </c>
      <c r="F141" s="85">
        <v>100</v>
      </c>
      <c r="G141" s="85">
        <v>1.4</v>
      </c>
      <c r="H141" s="85">
        <v>0.3</v>
      </c>
      <c r="I141" s="85">
        <v>16</v>
      </c>
      <c r="J141" s="85">
        <v>72.3</v>
      </c>
      <c r="K141" s="72" t="s">
        <v>64</v>
      </c>
      <c r="L141" s="24"/>
    </row>
    <row r="142" spans="1:12" ht="15">
      <c r="A142" s="21"/>
      <c r="B142" s="22"/>
      <c r="C142" s="23"/>
      <c r="D142" s="41"/>
      <c r="L142" s="24"/>
    </row>
    <row r="143" spans="1:12" ht="15">
      <c r="A143" s="21"/>
      <c r="B143" s="22"/>
      <c r="C143" s="23"/>
      <c r="D143" s="26"/>
      <c r="E143" s="96"/>
      <c r="F143" s="97"/>
      <c r="G143" s="97"/>
      <c r="H143" s="97"/>
      <c r="I143" s="97"/>
      <c r="J143" s="97"/>
      <c r="K143" s="98"/>
      <c r="L143" s="24"/>
    </row>
    <row r="144" spans="1:12" ht="15">
      <c r="A144" s="27"/>
      <c r="B144" s="28"/>
      <c r="C144" s="29"/>
      <c r="D144" s="30" t="s">
        <v>28</v>
      </c>
      <c r="E144" s="81"/>
      <c r="F144" s="82">
        <f>SUM(F137:F143)</f>
        <v>560</v>
      </c>
      <c r="G144" s="82">
        <f>SUM(G137:G143)</f>
        <v>25.339999999999996</v>
      </c>
      <c r="H144" s="82">
        <f>SUM(H137:H143)</f>
        <v>21.48</v>
      </c>
      <c r="I144" s="82">
        <f>SUM(I137:I143)</f>
        <v>75.7</v>
      </c>
      <c r="J144" s="82">
        <f>SUM(J137:J143)</f>
        <v>601.37999999999988</v>
      </c>
      <c r="K144" s="83"/>
      <c r="L144" s="31"/>
    </row>
    <row r="145" spans="1:12" ht="15">
      <c r="A145" s="32">
        <f>A136</f>
        <v>2</v>
      </c>
      <c r="B145" s="33">
        <f>B136</f>
        <v>3</v>
      </c>
      <c r="C145" s="34" t="s">
        <v>29</v>
      </c>
      <c r="D145" s="25" t="s">
        <v>30</v>
      </c>
      <c r="E145" s="125" t="s">
        <v>59</v>
      </c>
      <c r="F145" s="126">
        <v>60</v>
      </c>
      <c r="G145" s="127">
        <v>0.69599999999999995</v>
      </c>
      <c r="H145" s="127">
        <v>3.516</v>
      </c>
      <c r="I145" s="127">
        <v>6.78</v>
      </c>
      <c r="J145" s="128">
        <v>61.32</v>
      </c>
      <c r="K145" s="135">
        <v>28</v>
      </c>
      <c r="L145" s="24"/>
    </row>
    <row r="146" spans="1:12" ht="15">
      <c r="A146" s="21"/>
      <c r="B146" s="22"/>
      <c r="C146" s="23"/>
      <c r="D146" s="25" t="s">
        <v>31</v>
      </c>
      <c r="E146" s="125" t="s">
        <v>99</v>
      </c>
      <c r="F146" s="126">
        <v>200</v>
      </c>
      <c r="G146" s="127">
        <v>3.24</v>
      </c>
      <c r="H146" s="127">
        <v>4.29</v>
      </c>
      <c r="I146" s="127">
        <v>18.37</v>
      </c>
      <c r="J146" s="128">
        <v>125.12</v>
      </c>
      <c r="K146" s="129">
        <v>97</v>
      </c>
      <c r="L146" s="24"/>
    </row>
    <row r="147" spans="1:12" ht="15">
      <c r="A147" s="21"/>
      <c r="B147" s="22"/>
      <c r="C147" s="23"/>
      <c r="D147" s="25" t="s">
        <v>32</v>
      </c>
      <c r="E147" s="125" t="s">
        <v>116</v>
      </c>
      <c r="F147" s="126">
        <v>100</v>
      </c>
      <c r="G147" s="127">
        <v>16.100000000000001</v>
      </c>
      <c r="H147" s="127">
        <v>11.3</v>
      </c>
      <c r="I147" s="127">
        <v>6.3</v>
      </c>
      <c r="J147" s="128">
        <v>191.9</v>
      </c>
      <c r="K147" s="129">
        <v>5410</v>
      </c>
      <c r="L147" s="24"/>
    </row>
    <row r="148" spans="1:12" ht="15">
      <c r="A148" s="21"/>
      <c r="B148" s="22"/>
      <c r="C148" s="23"/>
      <c r="D148" s="25" t="s">
        <v>33</v>
      </c>
      <c r="E148" s="125" t="s">
        <v>74</v>
      </c>
      <c r="F148" s="126">
        <v>150</v>
      </c>
      <c r="G148" s="127">
        <v>5.4</v>
      </c>
      <c r="H148" s="127">
        <v>9.1999999999999993</v>
      </c>
      <c r="I148" s="127">
        <v>26.4</v>
      </c>
      <c r="J148" s="128">
        <v>210</v>
      </c>
      <c r="K148" s="129">
        <v>128</v>
      </c>
      <c r="L148" s="24"/>
    </row>
    <row r="149" spans="1:12" ht="15">
      <c r="A149" s="21"/>
      <c r="B149" s="22"/>
      <c r="C149" s="23"/>
      <c r="D149" s="25" t="s">
        <v>35</v>
      </c>
      <c r="E149" s="125" t="s">
        <v>81</v>
      </c>
      <c r="F149" s="126">
        <v>200</v>
      </c>
      <c r="G149" s="127">
        <v>0.7</v>
      </c>
      <c r="H149" s="127">
        <v>0.3</v>
      </c>
      <c r="I149" s="127">
        <v>24.4</v>
      </c>
      <c r="J149" s="128">
        <v>103</v>
      </c>
      <c r="K149" s="135">
        <v>388</v>
      </c>
      <c r="L149" s="24"/>
    </row>
    <row r="150" spans="1:12" ht="15">
      <c r="A150" s="21"/>
      <c r="B150" s="22"/>
      <c r="C150" s="23"/>
      <c r="D150" s="25" t="s">
        <v>37</v>
      </c>
      <c r="E150" s="125" t="s">
        <v>38</v>
      </c>
      <c r="F150" s="126">
        <v>30</v>
      </c>
      <c r="G150" s="127">
        <v>3.2</v>
      </c>
      <c r="H150" s="127">
        <v>1.4</v>
      </c>
      <c r="I150" s="127">
        <v>13.1</v>
      </c>
      <c r="J150" s="128">
        <v>82.2</v>
      </c>
      <c r="K150" s="135" t="s">
        <v>64</v>
      </c>
      <c r="L150" s="24"/>
    </row>
    <row r="151" spans="1:12" ht="15">
      <c r="A151" s="21"/>
      <c r="B151" s="22"/>
      <c r="C151" s="23"/>
      <c r="D151" s="25" t="s">
        <v>39</v>
      </c>
      <c r="E151" s="125" t="s">
        <v>40</v>
      </c>
      <c r="F151" s="126">
        <v>30</v>
      </c>
      <c r="G151" s="127">
        <v>2.4</v>
      </c>
      <c r="H151" s="127">
        <v>0.5</v>
      </c>
      <c r="I151" s="127">
        <v>12</v>
      </c>
      <c r="J151" s="128">
        <v>66</v>
      </c>
      <c r="K151" s="135" t="s">
        <v>64</v>
      </c>
      <c r="L151" s="24"/>
    </row>
    <row r="152" spans="1:12" ht="15">
      <c r="A152" s="21">
        <v>2</v>
      </c>
      <c r="B152" s="22">
        <v>3</v>
      </c>
      <c r="C152" s="23" t="s">
        <v>132</v>
      </c>
      <c r="D152" s="26" t="s">
        <v>35</v>
      </c>
      <c r="E152" s="87" t="s">
        <v>124</v>
      </c>
      <c r="F152" s="88">
        <v>200</v>
      </c>
      <c r="G152" s="88">
        <v>1.4</v>
      </c>
      <c r="H152" s="88">
        <v>0.2</v>
      </c>
      <c r="I152" s="88">
        <v>26.4</v>
      </c>
      <c r="J152" s="89">
        <v>120</v>
      </c>
      <c r="K152" s="103">
        <v>592</v>
      </c>
      <c r="L152" s="48"/>
    </row>
    <row r="153" spans="1:12" ht="15">
      <c r="A153" s="21"/>
      <c r="B153" s="22"/>
      <c r="C153" s="23"/>
      <c r="D153" s="26" t="s">
        <v>43</v>
      </c>
      <c r="E153" s="104" t="s">
        <v>129</v>
      </c>
      <c r="F153" s="99">
        <v>100</v>
      </c>
      <c r="G153" s="99">
        <v>4.5999999999999996</v>
      </c>
      <c r="H153" s="99">
        <v>4</v>
      </c>
      <c r="I153" s="99">
        <v>24.8</v>
      </c>
      <c r="J153" s="89">
        <v>162</v>
      </c>
      <c r="K153" s="141">
        <v>738</v>
      </c>
      <c r="L153" s="48"/>
    </row>
    <row r="154" spans="1:12" ht="15">
      <c r="A154" s="27"/>
      <c r="B154" s="28"/>
      <c r="C154" s="29"/>
      <c r="D154" s="30" t="s">
        <v>28</v>
      </c>
      <c r="E154" s="81"/>
      <c r="F154" s="82">
        <f>SUM(F145:F153)</f>
        <v>1070</v>
      </c>
      <c r="G154" s="82">
        <f t="shared" ref="G154:J154" si="40">SUM(G145:G153)</f>
        <v>37.735999999999997</v>
      </c>
      <c r="H154" s="82">
        <f t="shared" si="40"/>
        <v>34.706000000000003</v>
      </c>
      <c r="I154" s="82">
        <f t="shared" si="40"/>
        <v>158.55000000000001</v>
      </c>
      <c r="J154" s="82">
        <f t="shared" si="40"/>
        <v>1121.54</v>
      </c>
      <c r="K154" s="83"/>
      <c r="L154" s="31"/>
    </row>
    <row r="155" spans="1:12" ht="15">
      <c r="A155" s="35">
        <f>A136</f>
        <v>2</v>
      </c>
      <c r="B155" s="36">
        <f>B136</f>
        <v>3</v>
      </c>
      <c r="C155" s="153" t="s">
        <v>41</v>
      </c>
      <c r="D155" s="154"/>
      <c r="E155" s="90"/>
      <c r="F155" s="91">
        <f>F144+F154</f>
        <v>1630</v>
      </c>
      <c r="G155" s="91">
        <f t="shared" ref="G155" si="41">G144+G154</f>
        <v>63.075999999999993</v>
      </c>
      <c r="H155" s="91">
        <f t="shared" ref="H155" si="42">H144+H154</f>
        <v>56.186000000000007</v>
      </c>
      <c r="I155" s="91">
        <f t="shared" ref="I155" si="43">I144+I154</f>
        <v>234.25</v>
      </c>
      <c r="J155" s="91">
        <f t="shared" ref="J155:L155" si="44">J144+J154</f>
        <v>1722.9199999999998</v>
      </c>
      <c r="K155" s="91"/>
      <c r="L155" s="37">
        <f t="shared" si="44"/>
        <v>0</v>
      </c>
    </row>
    <row r="156" spans="1:12" ht="15">
      <c r="A156" s="16">
        <v>2</v>
      </c>
      <c r="B156" s="17">
        <v>4</v>
      </c>
      <c r="C156" s="18" t="s">
        <v>23</v>
      </c>
      <c r="D156" s="25" t="s">
        <v>24</v>
      </c>
      <c r="E156" s="63" t="s">
        <v>100</v>
      </c>
      <c r="F156" s="64">
        <v>200</v>
      </c>
      <c r="G156" s="65">
        <v>8.15</v>
      </c>
      <c r="H156" s="65">
        <v>6</v>
      </c>
      <c r="I156" s="65">
        <v>38.549999999999997</v>
      </c>
      <c r="J156" s="64">
        <v>241.2</v>
      </c>
      <c r="K156" s="66">
        <v>5413</v>
      </c>
      <c r="L156" s="20"/>
    </row>
    <row r="157" spans="1:12" ht="15">
      <c r="A157" s="21"/>
      <c r="B157" s="22"/>
      <c r="C157" s="23"/>
      <c r="D157" s="25" t="s">
        <v>26</v>
      </c>
      <c r="E157" s="125" t="s">
        <v>45</v>
      </c>
      <c r="F157" s="126">
        <v>20</v>
      </c>
      <c r="G157" s="127">
        <v>1.95</v>
      </c>
      <c r="H157" s="127">
        <v>0.6</v>
      </c>
      <c r="I157" s="127">
        <v>13.8</v>
      </c>
      <c r="J157" s="128">
        <v>46</v>
      </c>
      <c r="K157" s="135" t="s">
        <v>64</v>
      </c>
      <c r="L157" s="24"/>
    </row>
    <row r="158" spans="1:12" ht="15">
      <c r="A158" s="21"/>
      <c r="B158" s="22"/>
      <c r="C158" s="23"/>
      <c r="D158" s="41" t="s">
        <v>50</v>
      </c>
      <c r="E158" s="136" t="s">
        <v>62</v>
      </c>
      <c r="F158" s="137">
        <v>10</v>
      </c>
      <c r="G158" s="138">
        <v>2.2999999999999998</v>
      </c>
      <c r="H158" s="138">
        <v>2.95</v>
      </c>
      <c r="I158" s="138">
        <v>0</v>
      </c>
      <c r="J158" s="138">
        <v>47</v>
      </c>
      <c r="K158" s="139">
        <v>15</v>
      </c>
      <c r="L158" s="24"/>
    </row>
    <row r="159" spans="1:12" ht="15">
      <c r="A159" s="21"/>
      <c r="B159" s="22"/>
      <c r="C159" s="23"/>
      <c r="D159" s="41" t="s">
        <v>63</v>
      </c>
      <c r="E159" s="101" t="s">
        <v>61</v>
      </c>
      <c r="F159" s="102">
        <v>10</v>
      </c>
      <c r="G159" s="102">
        <v>0.1</v>
      </c>
      <c r="H159" s="102">
        <v>7.2</v>
      </c>
      <c r="I159" s="102">
        <v>0.13</v>
      </c>
      <c r="J159" s="102">
        <v>65.72</v>
      </c>
      <c r="K159" s="75">
        <v>14</v>
      </c>
      <c r="L159" s="24"/>
    </row>
    <row r="160" spans="1:12" ht="15">
      <c r="A160" s="21"/>
      <c r="B160" s="22"/>
      <c r="C160" s="23"/>
      <c r="D160" s="25" t="s">
        <v>25</v>
      </c>
      <c r="E160" s="125" t="s">
        <v>78</v>
      </c>
      <c r="F160" s="126">
        <v>200</v>
      </c>
      <c r="G160" s="127">
        <v>3.8</v>
      </c>
      <c r="H160" s="127">
        <v>2.9</v>
      </c>
      <c r="I160" s="127">
        <v>14.04</v>
      </c>
      <c r="J160" s="128">
        <v>96.89</v>
      </c>
      <c r="K160" s="129">
        <v>379</v>
      </c>
      <c r="L160" s="24"/>
    </row>
    <row r="161" spans="1:12" ht="15">
      <c r="A161" s="21"/>
      <c r="B161" s="22"/>
      <c r="C161" s="23"/>
      <c r="D161" s="25" t="s">
        <v>27</v>
      </c>
      <c r="E161" s="125" t="s">
        <v>46</v>
      </c>
      <c r="F161" s="126">
        <v>150</v>
      </c>
      <c r="G161" s="127">
        <v>2.1</v>
      </c>
      <c r="H161" s="127">
        <v>0.45</v>
      </c>
      <c r="I161" s="127">
        <v>24</v>
      </c>
      <c r="J161" s="128">
        <v>108.45</v>
      </c>
      <c r="K161" s="135" t="s">
        <v>64</v>
      </c>
      <c r="L161" s="24"/>
    </row>
    <row r="162" spans="1:12" ht="15">
      <c r="A162" s="27"/>
      <c r="B162" s="28"/>
      <c r="C162" s="29"/>
      <c r="D162" s="30" t="s">
        <v>28</v>
      </c>
      <c r="E162" s="81"/>
      <c r="F162" s="114">
        <f>SUM(F156:F161)</f>
        <v>590</v>
      </c>
      <c r="G162" s="82">
        <f>SUM(G156:G161)</f>
        <v>18.399999999999999</v>
      </c>
      <c r="H162" s="82">
        <f>SUM(H156:H161)</f>
        <v>20.099999999999998</v>
      </c>
      <c r="I162" s="82">
        <f>SUM(I156:I161)</f>
        <v>90.52</v>
      </c>
      <c r="J162" s="82">
        <f>SUM(J156:J161)</f>
        <v>605.26</v>
      </c>
      <c r="K162" s="83"/>
      <c r="L162" s="31"/>
    </row>
    <row r="163" spans="1:12" ht="15">
      <c r="A163" s="32">
        <f>A156</f>
        <v>2</v>
      </c>
      <c r="B163" s="33">
        <f>B156</f>
        <v>4</v>
      </c>
      <c r="C163" s="34" t="s">
        <v>29</v>
      </c>
      <c r="D163" s="25" t="s">
        <v>30</v>
      </c>
      <c r="E163" s="125" t="s">
        <v>101</v>
      </c>
      <c r="F163" s="126">
        <v>60</v>
      </c>
      <c r="G163" s="127">
        <v>1.61</v>
      </c>
      <c r="H163" s="127">
        <v>4.2699999999999996</v>
      </c>
      <c r="I163" s="127">
        <v>5.82</v>
      </c>
      <c r="J163" s="128">
        <v>68.319999999999993</v>
      </c>
      <c r="K163" s="129">
        <v>40</v>
      </c>
      <c r="L163" s="24"/>
    </row>
    <row r="164" spans="1:12" ht="15">
      <c r="A164" s="21"/>
      <c r="B164" s="22"/>
      <c r="C164" s="23"/>
      <c r="D164" s="25" t="s">
        <v>31</v>
      </c>
      <c r="E164" s="125" t="s">
        <v>102</v>
      </c>
      <c r="F164" s="126">
        <v>200</v>
      </c>
      <c r="G164" s="127">
        <v>4.5999999999999996</v>
      </c>
      <c r="H164" s="127">
        <v>6.4</v>
      </c>
      <c r="I164" s="127">
        <v>7.9</v>
      </c>
      <c r="J164" s="128">
        <v>110</v>
      </c>
      <c r="K164" s="135">
        <v>88</v>
      </c>
      <c r="L164" s="24"/>
    </row>
    <row r="165" spans="1:12" ht="15">
      <c r="A165" s="21"/>
      <c r="B165" s="22"/>
      <c r="C165" s="23"/>
      <c r="D165" s="25" t="s">
        <v>32</v>
      </c>
      <c r="E165" s="125" t="s">
        <v>103</v>
      </c>
      <c r="F165" s="126">
        <v>240</v>
      </c>
      <c r="G165" s="127">
        <v>18.36</v>
      </c>
      <c r="H165" s="127">
        <v>17.64</v>
      </c>
      <c r="I165" s="127">
        <v>46.32</v>
      </c>
      <c r="J165" s="128">
        <v>417.96</v>
      </c>
      <c r="K165" s="129" t="s">
        <v>104</v>
      </c>
      <c r="L165" s="24"/>
    </row>
    <row r="166" spans="1:12" ht="15">
      <c r="A166" s="21"/>
      <c r="B166" s="22"/>
      <c r="C166" s="23"/>
      <c r="D166" s="25" t="s">
        <v>35</v>
      </c>
      <c r="E166" s="125" t="s">
        <v>52</v>
      </c>
      <c r="F166" s="126">
        <v>200</v>
      </c>
      <c r="G166" s="127">
        <v>0.18</v>
      </c>
      <c r="H166" s="127">
        <v>0.1</v>
      </c>
      <c r="I166" s="127">
        <v>9.92</v>
      </c>
      <c r="J166" s="128">
        <v>42.02</v>
      </c>
      <c r="K166" s="129" t="s">
        <v>53</v>
      </c>
      <c r="L166" s="24"/>
    </row>
    <row r="167" spans="1:12" ht="15">
      <c r="A167" s="21"/>
      <c r="B167" s="22"/>
      <c r="C167" s="23"/>
      <c r="D167" s="25" t="s">
        <v>37</v>
      </c>
      <c r="E167" s="125" t="s">
        <v>38</v>
      </c>
      <c r="F167" s="126">
        <v>30</v>
      </c>
      <c r="G167" s="127">
        <v>3.2</v>
      </c>
      <c r="H167" s="127">
        <v>1.4</v>
      </c>
      <c r="I167" s="127">
        <v>13.1</v>
      </c>
      <c r="J167" s="128">
        <v>82.2</v>
      </c>
      <c r="K167" s="135" t="s">
        <v>64</v>
      </c>
      <c r="L167" s="24"/>
    </row>
    <row r="168" spans="1:12" ht="15">
      <c r="A168" s="21"/>
      <c r="B168" s="22"/>
      <c r="C168" s="23"/>
      <c r="D168" s="25" t="s">
        <v>39</v>
      </c>
      <c r="E168" s="125" t="s">
        <v>40</v>
      </c>
      <c r="F168" s="126">
        <v>30</v>
      </c>
      <c r="G168" s="127">
        <v>2.4</v>
      </c>
      <c r="H168" s="127">
        <v>0.5</v>
      </c>
      <c r="I168" s="127">
        <v>12</v>
      </c>
      <c r="J168" s="128">
        <v>66</v>
      </c>
      <c r="K168" s="135" t="s">
        <v>64</v>
      </c>
      <c r="L168" s="24"/>
    </row>
    <row r="169" spans="1:12" ht="15">
      <c r="A169" s="21">
        <v>2</v>
      </c>
      <c r="B169" s="22">
        <v>4</v>
      </c>
      <c r="C169" s="23" t="s">
        <v>132</v>
      </c>
      <c r="D169" s="26" t="s">
        <v>35</v>
      </c>
      <c r="E169" s="87" t="s">
        <v>120</v>
      </c>
      <c r="F169" s="88">
        <v>200</v>
      </c>
      <c r="G169" s="99">
        <v>5.4</v>
      </c>
      <c r="H169" s="88">
        <v>5</v>
      </c>
      <c r="I169" s="88">
        <v>21.6</v>
      </c>
      <c r="J169" s="89">
        <v>158</v>
      </c>
      <c r="K169" s="100" t="s">
        <v>123</v>
      </c>
      <c r="L169" s="48"/>
    </row>
    <row r="170" spans="1:12" ht="15">
      <c r="A170" s="21"/>
      <c r="B170" s="22"/>
      <c r="C170" s="23"/>
      <c r="D170" s="26" t="s">
        <v>43</v>
      </c>
      <c r="E170" s="104" t="s">
        <v>130</v>
      </c>
      <c r="F170" s="99">
        <v>100</v>
      </c>
      <c r="G170" s="99">
        <v>3.3</v>
      </c>
      <c r="H170" s="99">
        <v>3</v>
      </c>
      <c r="I170" s="99">
        <v>34.799999999999997</v>
      </c>
      <c r="J170" s="89">
        <v>180</v>
      </c>
      <c r="K170" s="117">
        <v>738</v>
      </c>
      <c r="L170" s="48"/>
    </row>
    <row r="171" spans="1:12" ht="15">
      <c r="A171" s="27"/>
      <c r="B171" s="28"/>
      <c r="C171" s="29"/>
      <c r="D171" s="30" t="s">
        <v>28</v>
      </c>
      <c r="E171" s="81"/>
      <c r="F171" s="82">
        <f>SUM(F163:F170)</f>
        <v>1060</v>
      </c>
      <c r="G171" s="82">
        <f>SUM(G163:G170)</f>
        <v>39.049999999999997</v>
      </c>
      <c r="H171" s="82">
        <f>SUM(H163:H170)</f>
        <v>38.31</v>
      </c>
      <c r="I171" s="82">
        <f>SUM(I163:I170)</f>
        <v>151.45999999999998</v>
      </c>
      <c r="J171" s="82">
        <f>SUM(J163:J170)</f>
        <v>1124.5</v>
      </c>
      <c r="K171" s="83"/>
      <c r="L171" s="31"/>
    </row>
    <row r="172" spans="1:12" ht="15.75" thickBot="1">
      <c r="A172" s="35">
        <f>A156</f>
        <v>2</v>
      </c>
      <c r="B172" s="36">
        <f>B156</f>
        <v>4</v>
      </c>
      <c r="C172" s="153" t="s">
        <v>41</v>
      </c>
      <c r="D172" s="154"/>
      <c r="E172" s="90"/>
      <c r="F172" s="91">
        <f>F162+F171</f>
        <v>1650</v>
      </c>
      <c r="G172" s="91">
        <f>G162+G171</f>
        <v>57.449999999999996</v>
      </c>
      <c r="H172" s="91">
        <f>H162+H171</f>
        <v>58.41</v>
      </c>
      <c r="I172" s="91">
        <f>I162+I171</f>
        <v>241.97999999999996</v>
      </c>
      <c r="J172" s="91">
        <f>J162+J171</f>
        <v>1729.76</v>
      </c>
      <c r="K172" s="91"/>
      <c r="L172" s="37">
        <f>L162+L171</f>
        <v>0</v>
      </c>
    </row>
    <row r="173" spans="1:12" ht="15">
      <c r="A173" s="16">
        <v>2</v>
      </c>
      <c r="B173" s="17">
        <v>5</v>
      </c>
      <c r="C173" s="18" t="s">
        <v>23</v>
      </c>
      <c r="D173" s="19" t="s">
        <v>24</v>
      </c>
      <c r="E173" s="142" t="s">
        <v>54</v>
      </c>
      <c r="F173" s="143">
        <v>200</v>
      </c>
      <c r="G173" s="144">
        <v>14.98</v>
      </c>
      <c r="H173" s="144">
        <v>16</v>
      </c>
      <c r="I173" s="144">
        <v>50.12</v>
      </c>
      <c r="J173" s="145">
        <v>397.12</v>
      </c>
      <c r="K173" s="146" t="s">
        <v>55</v>
      </c>
      <c r="L173" s="47"/>
    </row>
    <row r="174" spans="1:12" ht="15">
      <c r="A174" s="21"/>
      <c r="B174" s="22"/>
      <c r="C174" s="23"/>
      <c r="D174" s="25" t="s">
        <v>25</v>
      </c>
      <c r="E174" s="125" t="s">
        <v>88</v>
      </c>
      <c r="F174" s="126">
        <v>200</v>
      </c>
      <c r="G174" s="127">
        <v>0.2</v>
      </c>
      <c r="H174" s="127">
        <v>0</v>
      </c>
      <c r="I174" s="127">
        <v>10.199999999999999</v>
      </c>
      <c r="J174" s="128">
        <v>41</v>
      </c>
      <c r="K174" s="129">
        <v>377</v>
      </c>
      <c r="L174" s="48"/>
    </row>
    <row r="175" spans="1:12" ht="15">
      <c r="A175" s="21"/>
      <c r="B175" s="22"/>
      <c r="C175" s="23"/>
      <c r="D175" s="25" t="s">
        <v>27</v>
      </c>
      <c r="E175" s="110" t="s">
        <v>46</v>
      </c>
      <c r="F175" s="52">
        <v>150</v>
      </c>
      <c r="G175" s="53">
        <v>0.6</v>
      </c>
      <c r="H175" s="53">
        <v>0.6</v>
      </c>
      <c r="I175" s="53">
        <v>14.7</v>
      </c>
      <c r="J175" s="54">
        <v>70.5</v>
      </c>
      <c r="K175" s="139" t="s">
        <v>64</v>
      </c>
      <c r="L175" s="48"/>
    </row>
    <row r="176" spans="1:12" ht="15">
      <c r="A176" s="21"/>
      <c r="B176" s="22"/>
      <c r="C176" s="23"/>
      <c r="D176" s="41"/>
      <c r="E176" s="125"/>
      <c r="F176" s="126"/>
      <c r="G176" s="127"/>
      <c r="H176" s="127"/>
      <c r="I176" s="127"/>
      <c r="J176" s="128"/>
      <c r="K176" s="135"/>
      <c r="L176" s="48"/>
    </row>
    <row r="177" spans="1:12" ht="15">
      <c r="A177" s="21"/>
      <c r="B177" s="22"/>
      <c r="C177" s="23"/>
      <c r="D177" s="26"/>
      <c r="E177" s="96"/>
      <c r="F177" s="97"/>
      <c r="G177" s="97"/>
      <c r="H177" s="97"/>
      <c r="I177" s="97"/>
      <c r="J177" s="97"/>
      <c r="K177" s="98"/>
      <c r="L177" s="48"/>
    </row>
    <row r="178" spans="1:12" ht="15.75" customHeight="1">
      <c r="A178" s="27"/>
      <c r="B178" s="28"/>
      <c r="C178" s="29"/>
      <c r="D178" s="30" t="s">
        <v>28</v>
      </c>
      <c r="E178" s="81"/>
      <c r="F178" s="82">
        <f>SUM(F173:F177)</f>
        <v>550</v>
      </c>
      <c r="G178" s="82">
        <f>SUM(G173:G177)</f>
        <v>15.78</v>
      </c>
      <c r="H178" s="82">
        <f>SUM(H173:H177)</f>
        <v>16.600000000000001</v>
      </c>
      <c r="I178" s="82">
        <f>SUM(I173:I177)</f>
        <v>75.02</v>
      </c>
      <c r="J178" s="82">
        <f>SUM(J173:J177)</f>
        <v>508.62</v>
      </c>
      <c r="K178" s="83"/>
      <c r="L178" s="49"/>
    </row>
    <row r="179" spans="1:12" ht="15">
      <c r="A179" s="32">
        <f>A173</f>
        <v>2</v>
      </c>
      <c r="B179" s="33">
        <f>B173</f>
        <v>5</v>
      </c>
      <c r="C179" s="34" t="s">
        <v>29</v>
      </c>
      <c r="D179" s="25" t="s">
        <v>30</v>
      </c>
      <c r="E179" s="125" t="s">
        <v>117</v>
      </c>
      <c r="F179" s="126">
        <v>60</v>
      </c>
      <c r="G179" s="127">
        <v>1.17</v>
      </c>
      <c r="H179" s="127">
        <v>2.48</v>
      </c>
      <c r="I179" s="127">
        <v>4.55</v>
      </c>
      <c r="J179" s="128">
        <v>45.14</v>
      </c>
      <c r="K179" s="129">
        <v>53</v>
      </c>
      <c r="L179" s="48"/>
    </row>
    <row r="180" spans="1:12" ht="15">
      <c r="A180" s="21"/>
      <c r="B180" s="22"/>
      <c r="C180" s="23"/>
      <c r="D180" s="25" t="s">
        <v>31</v>
      </c>
      <c r="E180" s="125" t="s">
        <v>105</v>
      </c>
      <c r="F180" s="126">
        <v>200</v>
      </c>
      <c r="G180" s="127">
        <v>6.78</v>
      </c>
      <c r="H180" s="127">
        <v>4.58</v>
      </c>
      <c r="I180" s="127">
        <v>14.4</v>
      </c>
      <c r="J180" s="128">
        <v>125.9</v>
      </c>
      <c r="K180" s="135">
        <v>549</v>
      </c>
      <c r="L180" s="48"/>
    </row>
    <row r="181" spans="1:12" ht="15">
      <c r="A181" s="21"/>
      <c r="B181" s="22"/>
      <c r="C181" s="23"/>
      <c r="D181" s="25" t="s">
        <v>32</v>
      </c>
      <c r="E181" s="125" t="s">
        <v>106</v>
      </c>
      <c r="F181" s="126">
        <v>240</v>
      </c>
      <c r="G181" s="127">
        <v>6.9</v>
      </c>
      <c r="H181" s="127">
        <v>14.1</v>
      </c>
      <c r="I181" s="127">
        <v>17.899999999999999</v>
      </c>
      <c r="J181" s="128">
        <v>286</v>
      </c>
      <c r="K181" s="129">
        <v>259</v>
      </c>
      <c r="L181" s="48"/>
    </row>
    <row r="182" spans="1:12" ht="15">
      <c r="A182" s="21"/>
      <c r="B182" s="22"/>
      <c r="C182" s="23"/>
      <c r="D182" s="25" t="s">
        <v>35</v>
      </c>
      <c r="E182" s="125" t="s">
        <v>36</v>
      </c>
      <c r="F182" s="126">
        <v>200</v>
      </c>
      <c r="G182" s="127">
        <v>0.6</v>
      </c>
      <c r="H182" s="127">
        <v>0.1</v>
      </c>
      <c r="I182" s="127">
        <v>31.7</v>
      </c>
      <c r="J182" s="128">
        <v>131</v>
      </c>
      <c r="K182" s="129">
        <v>349</v>
      </c>
      <c r="L182" s="48"/>
    </row>
    <row r="183" spans="1:12" ht="15">
      <c r="A183" s="21"/>
      <c r="B183" s="22"/>
      <c r="C183" s="23"/>
      <c r="D183" s="25" t="s">
        <v>37</v>
      </c>
      <c r="E183" s="125" t="s">
        <v>38</v>
      </c>
      <c r="F183" s="126">
        <v>30</v>
      </c>
      <c r="G183" s="127">
        <v>3.2</v>
      </c>
      <c r="H183" s="127">
        <v>1.4</v>
      </c>
      <c r="I183" s="127">
        <v>13.1</v>
      </c>
      <c r="J183" s="128">
        <v>82.2</v>
      </c>
      <c r="K183" s="135" t="s">
        <v>64</v>
      </c>
      <c r="L183" s="48"/>
    </row>
    <row r="184" spans="1:12" ht="15">
      <c r="A184" s="21"/>
      <c r="B184" s="22"/>
      <c r="C184" s="23"/>
      <c r="D184" s="25" t="s">
        <v>39</v>
      </c>
      <c r="E184" s="125" t="s">
        <v>40</v>
      </c>
      <c r="F184" s="126">
        <v>30</v>
      </c>
      <c r="G184" s="127">
        <v>2.4</v>
      </c>
      <c r="H184" s="127">
        <v>0.5</v>
      </c>
      <c r="I184" s="127">
        <v>12</v>
      </c>
      <c r="J184" s="128">
        <v>66</v>
      </c>
      <c r="K184" s="135" t="s">
        <v>64</v>
      </c>
      <c r="L184" s="48"/>
    </row>
    <row r="185" spans="1:12" ht="15">
      <c r="A185" s="21">
        <v>2</v>
      </c>
      <c r="B185" s="22">
        <v>5</v>
      </c>
      <c r="C185" s="23" t="s">
        <v>132</v>
      </c>
      <c r="D185" s="26" t="s">
        <v>35</v>
      </c>
      <c r="E185" s="87" t="s">
        <v>120</v>
      </c>
      <c r="F185" s="88">
        <v>200</v>
      </c>
      <c r="G185" s="99">
        <v>5.4</v>
      </c>
      <c r="H185" s="88">
        <v>5</v>
      </c>
      <c r="I185" s="88">
        <v>21.6</v>
      </c>
      <c r="J185" s="89">
        <v>158</v>
      </c>
      <c r="K185" s="100" t="s">
        <v>123</v>
      </c>
      <c r="L185" s="48"/>
    </row>
    <row r="186" spans="1:12" ht="15">
      <c r="A186" s="21"/>
      <c r="B186" s="22"/>
      <c r="C186" s="23"/>
      <c r="D186" s="26" t="s">
        <v>43</v>
      </c>
      <c r="E186" s="87" t="s">
        <v>131</v>
      </c>
      <c r="F186" s="88">
        <v>100</v>
      </c>
      <c r="G186" s="88">
        <v>1.7</v>
      </c>
      <c r="H186" s="88">
        <v>5.2</v>
      </c>
      <c r="I186" s="88">
        <v>21.7</v>
      </c>
      <c r="J186" s="89">
        <v>194</v>
      </c>
      <c r="K186" s="105">
        <v>606</v>
      </c>
      <c r="L186" s="48"/>
    </row>
    <row r="187" spans="1:12" ht="15">
      <c r="A187" s="27"/>
      <c r="B187" s="28"/>
      <c r="C187" s="29"/>
      <c r="D187" s="30" t="s">
        <v>28</v>
      </c>
      <c r="E187" s="81"/>
      <c r="F187" s="82">
        <f>SUM(F179:F186)</f>
        <v>1060</v>
      </c>
      <c r="G187" s="82">
        <f>SUM(G179:G186)</f>
        <v>28.150000000000002</v>
      </c>
      <c r="H187" s="82">
        <f>SUM(H179:H186)</f>
        <v>33.36</v>
      </c>
      <c r="I187" s="82">
        <f>SUM(I179:I186)</f>
        <v>136.94999999999999</v>
      </c>
      <c r="J187" s="82">
        <f>SUM(J179:J186)</f>
        <v>1088.24</v>
      </c>
      <c r="K187" s="83"/>
      <c r="L187" s="49"/>
    </row>
    <row r="188" spans="1:12" ht="15.75" thickBot="1">
      <c r="A188" s="35">
        <f>A173</f>
        <v>2</v>
      </c>
      <c r="B188" s="36">
        <f>B173</f>
        <v>5</v>
      </c>
      <c r="C188" s="153" t="s">
        <v>41</v>
      </c>
      <c r="D188" s="154"/>
      <c r="E188" s="90"/>
      <c r="F188" s="91">
        <f>F178+F187</f>
        <v>1610</v>
      </c>
      <c r="G188" s="91">
        <f>G178+G187</f>
        <v>43.93</v>
      </c>
      <c r="H188" s="91">
        <f>H178+H187</f>
        <v>49.96</v>
      </c>
      <c r="I188" s="91">
        <f>I178+I187</f>
        <v>211.96999999999997</v>
      </c>
      <c r="J188" s="91">
        <f>J178+J187</f>
        <v>1596.8600000000001</v>
      </c>
      <c r="K188" s="118"/>
      <c r="L188" s="50">
        <f>L178+L187</f>
        <v>0</v>
      </c>
    </row>
    <row r="189" spans="1:12" ht="15.75" thickBot="1">
      <c r="A189" s="42"/>
      <c r="B189" s="43"/>
      <c r="C189" s="155" t="s">
        <v>44</v>
      </c>
      <c r="D189" s="155"/>
      <c r="E189" s="155"/>
      <c r="F189" s="147">
        <f>(F25+F44+F61+F80+F100+F118+F135+F155+F172+F188)/(IF(F25=0,0,1)+IF(F44=0,0,1)+IF(F61=0,0,1)+IF(F80=0,0,1)+IF(F100=0,0,1)+IF(F118=0,0,1)+IF(F135=0,0,1)+IF(F155=0,0,1)+IF(F172=0,0,1)+IF(F188=0,0,1))</f>
        <v>1636</v>
      </c>
      <c r="G189" s="147">
        <f>(G25+G44+G61+G80+G100+G118+G135+G155+G172+G188)/(IF(G25=0,0,1)+IF(G44=0,0,1)+IF(G61=0,0,1)+IF(G80=0,0,1)+IF(G100=0,0,1)+IF(G118=0,0,1)+IF(G135=0,0,1)+IF(G155=0,0,1)+IF(G172=0,0,1)+IF(G188=0,0,1))</f>
        <v>60.703599999999994</v>
      </c>
      <c r="H189" s="147">
        <f>(H25+H44+H61+H80+H100+H118+H135+H155+H172+H188)/(IF(H25=0,0,1)+IF(H44=0,0,1)+IF(H61=0,0,1)+IF(H80=0,0,1)+IF(H100=0,0,1)+IF(H118=0,0,1)+IF(H135=0,0,1)+IF(H155=0,0,1)+IF(H172=0,0,1)+IF(H188=0,0,1))</f>
        <v>56.970400000000005</v>
      </c>
      <c r="I189" s="147">
        <f>(I25+I44+I61+I80+I100+I118+I135+I155+I172+I188)/(IF(I25=0,0,1)+IF(I44=0,0,1)+IF(I61=0,0,1)+IF(I80=0,0,1)+IF(I100=0,0,1)+IF(I118=0,0,1)+IF(I135=0,0,1)+IF(I155=0,0,1)+IF(I172=0,0,1)+IF(I188=0,0,1))</f>
        <v>235.36619999999999</v>
      </c>
      <c r="J189" s="147">
        <f>(J25+J44+J61+J80+J100+J118+J135+J155+J172+J188)/(IF(J25=0,0,1)+IF(J44=0,0,1)+IF(J61=0,0,1)+IF(J80=0,0,1)+IF(J100=0,0,1)+IF(J118=0,0,1)+IF(J135=0,0,1)+IF(J155=0,0,1)+IF(J172=0,0,1)+IF(J188=0,0,1))</f>
        <v>1742.5300000000002</v>
      </c>
      <c r="K189" s="147"/>
      <c r="L189" s="44" t="e">
        <f>(L25+L44+L61+L80+L100+L118+L135+L155+L172+L188)/(IF(L25=0,0,1)+IF(L44=0,0,1)+IF(L61=0,0,1)+IF(L80=0,0,1)+IF(L100=0,0,1)+IF(L118=0,0,1)+IF(L135=0,0,1)+IF(L155=0,0,1)+IF(L172=0,0,1)+IF(L188=0,0,1))</f>
        <v>#DIV/0!</v>
      </c>
    </row>
  </sheetData>
  <mergeCells count="14">
    <mergeCell ref="C155:D155"/>
    <mergeCell ref="C172:D172"/>
    <mergeCell ref="C188:D188"/>
    <mergeCell ref="C189:E189"/>
    <mergeCell ref="C61:D61"/>
    <mergeCell ref="C80:D80"/>
    <mergeCell ref="C100:D100"/>
    <mergeCell ref="C118:D118"/>
    <mergeCell ref="C135:D135"/>
    <mergeCell ref="C1:E1"/>
    <mergeCell ref="H1:K1"/>
    <mergeCell ref="H2:K2"/>
    <mergeCell ref="C25:D25"/>
    <mergeCell ref="C44:D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2022-05-16T14:23:00Z</dcterms:created>
  <dcterms:modified xsi:type="dcterms:W3CDTF">2026-09-14T05:47:11Z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A5C375DA8F0F45F7B521897BDB77FCBA_13</vt:lpwstr>
  </property>
  <property fmtid="{D5CDD505-2E9C-101B-9397-08002B2CF9AE}" pid="3" name="KSOProductBuildVer">
    <vt:lpwstr>1049-12.2.0.13266</vt:lpwstr>
  </property>
</Properties>
</file>